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8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<sst xmlns="http://schemas.openxmlformats.org/spreadsheetml/2006/main" count="47" uniqueCount="31">
  <si>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</si>
  <si>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</si>
  <si>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</si>
  <si>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August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</si>
  <si>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</si>
  <si>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</si>
  <si>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</si>
  <si>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</si>
  <si>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</si>
  <si>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</si>
  <si>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</si>
  <si>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</si>
  <si>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</si>
  <si>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</si>
  <si>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</si>
  <si>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</si>
  <si>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</si>
  <si>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</si>
  <si>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</si>
  <si>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</si>
  <si>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</si>
  <si>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</si>
  <si>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</si>
  <si>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</si>
  <si>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</si>
  <si>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2025/2026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</si>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</sst>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/>
    <xf numFmtId="164" fontId="2" fillId="0" borderId="0" xfId="3" quotePrefix="1" applyNumberFormat="1" applyFont="1" applyBorder="1" applyAlignment="1">
      <alignment horizontal="center"/>
    </xf>
    <xf numFmtId="164" fontId="2" fillId="0" borderId="1" xfId="3" quotePrefix="1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41" fontId="5" fillId="0" borderId="6" xfId="1" applyNumberFormat="1" applyFont="1" applyBorder="1" applyAlignment="1"/>
    <xf numFmtId="165" fontId="5" fillId="0" borderId="6" xfId="3" applyNumberFormat="1" applyFont="1" applyBorder="1" applyAlignment="1"/>
    <xf numFmtId="166" fontId="4" fillId="0" borderId="6" xfId="3" applyNumberFormat="1" applyFont="1" applyBorder="1" applyAlignment="1"/>
    <xf numFmtId="166" fontId="6" fillId="0" borderId="6" xfId="3" applyNumberFormat="1" applyFont="1" applyBorder="1" applyAlignment="1"/>
    <xf numFmtId="0" fontId="4" fillId="2" borderId="6" xfId="3" applyFont="1" applyFill="1" applyBorder="1" applyAlignment="1">
      <alignment horizontal="center"/>
    </xf>
    <xf numFmtId="3" fontId="6" fillId="2" borderId="6" xfId="3" applyNumberFormat="1" applyFont="1" applyFill="1" applyBorder="1" applyAlignment="1">
      <alignment horizontal="center"/>
    </xf>
    <xf numFmtId="167" fontId="6" fillId="2" borderId="6" xfId="2" applyNumberFormat="1" applyFont="1" applyFill="1" applyBorder="1" applyAlignment="1">
      <alignment horizontal="center"/>
    </xf>
    <xf numFmtId="166" fontId="4" fillId="2" borderId="6" xfId="3" applyNumberFormat="1" applyFont="1" applyFill="1" applyBorder="1" applyAlignment="1"/>
    <xf numFmtId="166" fontId="4" fillId="3" borderId="6" xfId="3" applyNumberFormat="1" applyFont="1" applyFill="1" applyBorder="1" applyAlignment="1"/>
    <xf numFmtId="0" fontId="2" fillId="0" borderId="0" xfId="3" quotePrefix="1" applyFont="1"/>
    <xf numFmtId="0" fontId="2" fillId="0" borderId="0" xfId="3" applyFont="1"/>
    <xf numFmtId="165" fontId="6" fillId="2" borderId="6" xfId="3" applyNumberFormat="1" applyFont="1" applyFill="1" applyBorder="1" applyAlignment="1"/>
    <xf numFmtId="0" fontId="3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40" zoomScaleNormal="140" workbookViewId="0">
      <selection sqref="A1:I1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2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2483</v>
      </c>
      <c r="C8" s="11">
        <v>792</v>
      </c>
      <c r="D8" s="12">
        <v>9516050</v>
      </c>
      <c r="E8" s="13">
        <v>2474173</v>
      </c>
      <c r="F8" s="12">
        <v>9268129</v>
      </c>
      <c r="G8" s="13">
        <v>9094214</v>
      </c>
      <c r="H8" s="14">
        <f t="shared" ref="H8:H12" si="0">SUM(D8-F8)/F8</f>
        <v>2.6749843468946106E-2</v>
      </c>
      <c r="I8" s="14">
        <f>SUM(D8-G8)/G8</f>
        <v>4.6385097161777807E-2</v>
      </c>
    </row>
    <row r="9" spans="1:11" ht="21" customHeight="1" x14ac:dyDescent="0.2">
      <c r="A9" s="10" t="s">
        <v>20</v>
      </c>
      <c r="B9" s="11">
        <v>1104</v>
      </c>
      <c r="C9" s="11">
        <v>370</v>
      </c>
      <c r="D9" s="12">
        <v>3537012</v>
      </c>
      <c r="E9" s="13">
        <v>919623.17</v>
      </c>
      <c r="F9" s="12">
        <v>3410044</v>
      </c>
      <c r="G9" s="13">
        <v>3355748</v>
      </c>
      <c r="H9" s="15">
        <f t="shared" si="0"/>
        <v>3.7233537162570336E-2</v>
      </c>
      <c r="I9" s="14">
        <f t="shared" ref="I9:I13" si="1">SUM(D9-G9)/G9</f>
        <v>5.4015974977858885E-2</v>
      </c>
    </row>
    <row r="10" spans="1:11" ht="20.25" customHeight="1" x14ac:dyDescent="0.2">
      <c r="A10" s="10" t="s">
        <v>21</v>
      </c>
      <c r="B10" s="11">
        <v>34</v>
      </c>
      <c r="C10" s="11">
        <v>6</v>
      </c>
      <c r="D10" s="12">
        <v>87247</v>
      </c>
      <c r="E10" s="13">
        <v>22684</v>
      </c>
      <c r="F10" s="12">
        <v>83511</v>
      </c>
      <c r="G10" s="13">
        <v>70186</v>
      </c>
      <c r="H10" s="14">
        <f>SUM(D10-F10)/F10</f>
        <v>4.4736621522913148E-2</v>
      </c>
      <c r="I10" s="14">
        <f t="shared" si="1"/>
        <v>0.24308266605875817</v>
      </c>
    </row>
    <row r="11" spans="1:11" ht="24" customHeight="1" x14ac:dyDescent="0.2">
      <c r="A11" s="10" t="s">
        <v>22</v>
      </c>
      <c r="B11" s="11">
        <v>1062</v>
      </c>
      <c r="C11" s="11">
        <v>15</v>
      </c>
      <c r="D11" s="12">
        <v>4723721</v>
      </c>
      <c r="E11" s="13">
        <v>850270</v>
      </c>
      <c r="F11" s="12">
        <v>4714355</v>
      </c>
      <c r="G11" s="13">
        <v>3731973</v>
      </c>
      <c r="H11" s="14">
        <f t="shared" si="0"/>
        <v>1.9866980742858781E-3</v>
      </c>
      <c r="I11" s="14">
        <f t="shared" si="1"/>
        <v>0.2657436160443819</v>
      </c>
    </row>
    <row r="12" spans="1:11" ht="22.5" customHeight="1" x14ac:dyDescent="0.2">
      <c r="A12" s="10" t="s">
        <v>23</v>
      </c>
      <c r="B12" s="11">
        <v>7660</v>
      </c>
      <c r="C12" s="11">
        <v>195</v>
      </c>
      <c r="D12" s="12">
        <v>47514408</v>
      </c>
      <c r="E12" s="13">
        <v>15442183</v>
      </c>
      <c r="F12" s="12">
        <v>46937018</v>
      </c>
      <c r="G12" s="13">
        <v>45907046</v>
      </c>
      <c r="H12" s="14">
        <f t="shared" si="0"/>
        <v>1.2301377986986732E-2</v>
      </c>
      <c r="I12" s="14">
        <f>SUM(D12-G12)/G12</f>
        <v>3.5013405131752544E-2</v>
      </c>
    </row>
    <row r="13" spans="1:11" ht="25.5" customHeight="1" x14ac:dyDescent="0.2">
      <c r="A13" s="16" t="s">
        <v>24</v>
      </c>
      <c r="B13" s="17">
        <f t="shared" ref="B13:E13" si="2">SUM(B8:B12)</f>
        <v>12343</v>
      </c>
      <c r="C13" s="17">
        <f>SUM(C8:C12)</f>
        <v>1378</v>
      </c>
      <c r="D13" s="18">
        <f t="shared" si="2"/>
        <v>65378438</v>
      </c>
      <c r="E13" s="18">
        <f t="shared" si="2"/>
        <v>19708933.170000002</v>
      </c>
      <c r="F13" s="18">
        <f>SUM(F8:F12)</f>
        <v>64413057</v>
      </c>
      <c r="G13" s="18">
        <f>SUM(G8:G12)+1</f>
        <v>62159168</v>
      </c>
      <c r="H13" s="19">
        <f>SUM(D13-F13)/F13</f>
        <v>1.4987349536911438E-2</v>
      </c>
      <c r="I13" s="20">
        <f t="shared" si="1"/>
        <v>5.179075112459678E-2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2483</v>
      </c>
      <c r="C19" s="11">
        <f>C8</f>
        <v>792</v>
      </c>
      <c r="D19" s="12">
        <v>18784179</v>
      </c>
      <c r="E19" s="13">
        <v>17903937</v>
      </c>
      <c r="F19" s="14">
        <f>SUM(D19-E19)/E19</f>
        <v>4.9164717235097508E-2</v>
      </c>
      <c r="G19" s="13">
        <v>4883886</v>
      </c>
      <c r="H19" s="13">
        <v>4655024</v>
      </c>
      <c r="I19" s="14">
        <f t="shared" ref="I19:I22" si="3">SUM(G19-H19)/H19</f>
        <v>4.9164515585741343E-2</v>
      </c>
    </row>
    <row r="20" spans="1:9" ht="21" customHeight="1" x14ac:dyDescent="0.2">
      <c r="A20" s="10" t="s">
        <v>20</v>
      </c>
      <c r="B20" s="11">
        <f t="shared" ref="B20:C23" si="4">B9</f>
        <v>1104</v>
      </c>
      <c r="C20" s="11">
        <f t="shared" si="4"/>
        <v>370</v>
      </c>
      <c r="D20" s="12">
        <v>6947056</v>
      </c>
      <c r="E20" s="13">
        <v>6649619</v>
      </c>
      <c r="F20" s="14">
        <f t="shared" ref="F20:F24" si="5">SUM(D20-E20)/E20</f>
        <v>4.4729931143423406E-2</v>
      </c>
      <c r="G20" s="13">
        <v>1806235</v>
      </c>
      <c r="H20" s="13">
        <v>1728901</v>
      </c>
      <c r="I20" s="14">
        <f t="shared" si="3"/>
        <v>4.4730149383914987E-2</v>
      </c>
    </row>
    <row r="21" spans="1:9" ht="20.25" customHeight="1" x14ac:dyDescent="0.2">
      <c r="A21" s="10" t="s">
        <v>21</v>
      </c>
      <c r="B21" s="11">
        <f t="shared" si="4"/>
        <v>34</v>
      </c>
      <c r="C21" s="11">
        <f t="shared" si="4"/>
        <v>6</v>
      </c>
      <c r="D21" s="12">
        <v>170757</v>
      </c>
      <c r="E21" s="13">
        <v>145611</v>
      </c>
      <c r="F21" s="14">
        <f t="shared" si="5"/>
        <v>0.17269299709499969</v>
      </c>
      <c r="G21" s="13">
        <v>44397</v>
      </c>
      <c r="H21" s="13">
        <v>37859</v>
      </c>
      <c r="I21" s="14">
        <f t="shared" si="3"/>
        <v>0.1726934150400169</v>
      </c>
    </row>
    <row r="22" spans="1:9" ht="21" customHeight="1" x14ac:dyDescent="0.2">
      <c r="A22" s="10" t="s">
        <v>22</v>
      </c>
      <c r="B22" s="11">
        <f t="shared" si="4"/>
        <v>1062</v>
      </c>
      <c r="C22" s="11">
        <f t="shared" si="4"/>
        <v>15</v>
      </c>
      <c r="D22" s="12">
        <v>9438076</v>
      </c>
      <c r="E22" s="13">
        <v>7304287</v>
      </c>
      <c r="F22" s="14">
        <f t="shared" si="5"/>
        <v>0.2921283076637049</v>
      </c>
      <c r="G22" s="13">
        <v>1698854</v>
      </c>
      <c r="H22" s="13">
        <v>1314772</v>
      </c>
      <c r="I22" s="14">
        <f t="shared" si="3"/>
        <v>0.29212821690757029</v>
      </c>
    </row>
    <row r="23" spans="1:9" ht="21" customHeight="1" x14ac:dyDescent="0.2">
      <c r="A23" s="10" t="s">
        <v>23</v>
      </c>
      <c r="B23" s="11">
        <f t="shared" si="4"/>
        <v>7660</v>
      </c>
      <c r="C23" s="11">
        <f t="shared" si="4"/>
        <v>195</v>
      </c>
      <c r="D23" s="12">
        <v>94451426</v>
      </c>
      <c r="E23" s="13">
        <v>90670022</v>
      </c>
      <c r="F23" s="14">
        <f>SUM(D23-E23)/E23</f>
        <v>4.1705118368670961E-2</v>
      </c>
      <c r="G23" s="13">
        <v>30696713</v>
      </c>
      <c r="H23" s="13">
        <v>29467757</v>
      </c>
      <c r="I23" s="14">
        <f>SUM(G23-H23)/H23</f>
        <v>4.1705108400344144E-2</v>
      </c>
    </row>
    <row r="24" spans="1:9" ht="21" customHeight="1" x14ac:dyDescent="0.2">
      <c r="A24" s="16" t="s">
        <v>24</v>
      </c>
      <c r="B24" s="17">
        <f>SUM(B19:B23)</f>
        <v>12343</v>
      </c>
      <c r="C24" s="17">
        <f>SUM(C19:C23)</f>
        <v>1378</v>
      </c>
      <c r="D24" s="23">
        <f>SUM(D19:D23)</f>
        <v>129791494</v>
      </c>
      <c r="E24" s="23">
        <f>SUM(E19:E23)</f>
        <v>122673476</v>
      </c>
      <c r="F24" s="19">
        <f t="shared" si="5"/>
        <v>5.8024099683944716E-2</v>
      </c>
      <c r="G24" s="23">
        <f>SUM(G19:G23)</f>
        <v>39130085</v>
      </c>
      <c r="H24" s="23">
        <f>SUM(H19:H23)</f>
        <v>37204313</v>
      </c>
      <c r="I24" s="19">
        <f>SUM(G24-H24)/H24</f>
        <v>5.1762063177997669E-2</v>
      </c>
    </row>
    <row r="25" spans="1:9" x14ac:dyDescent="0.2">
      <c r="G25" s="24"/>
      <c r="H25" s="24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5" firstPageNumber="2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2025-09-17T14:44:04Z</dcterms:created>
  <dcterms:modified xsi:type="dcterms:W3CDTF">2025-09-17T14:44:39Z</dcterms:modified>
</cp:coreProperties>
</file>