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<sst xmlns="http://schemas.openxmlformats.org/spreadsheetml/2006/main" count="628" uniqueCount="66">
  <si>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</si>
  <si>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</si>
  <si>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</si>
  <si>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</si>
  <si>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</si>
  <si>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</si>
  <si>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</si>
  <si>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</si>
  <si>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</si>
  <si>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</si>
  <si>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</si>
  <si>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</si>
  <si>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</si>
  <si>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</si>
  <si>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</si>
  <si>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</si>
  <si>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</si>
  <si>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</si>
  <si>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TOTAL DOLLARS IN</t>
  </si>
  <si>
    <t>TOTAL DOLLARS OUT</t>
  </si>
  <si>
    <t>TOTAL NET DEVICE REVENUE</t>
  </si>
  <si>
    <t>TOTAL FRANCHISE FEES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</si>
  <si>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</si>
  <si>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</si>
  <si>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</si>
  <si>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</si>
  <si>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</si>
  <si>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</si>
  <si>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</si>
  <si>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</si>
  <si>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</si>
  <si>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</si>
  <si>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</si>
  <si>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</si>
  <si>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</si>
  <si>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</si>
  <si>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</si>
  <si>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</si>
  <si>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</si>
  <si>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</si>
  <si>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</si>
  <si>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</si>
  <si>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</si>
  <si>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</si>
  <si>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</si>
  <si>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</si>
  <si>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</si>
  <si>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</si>
  <si>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</si>
  <si>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</si>
  <si>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</si>
  <si>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</si>
  <si>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</si>
  <si>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>TOTAL NUMBER OF VGD'S</t>
  </si>
  <si>
    <t>TOTAL NUMBER OF ESTABLISHMENTS</t>
  </si>
  <si>
    <t>GRAND TOTALS FISCAL YEAR 2010</t>
  </si>
  <si>
    <t>TOTAL</t>
  </si>
  <si>
    <t>TRUCKSTOPS</t>
  </si>
  <si>
    <t>RACETRACKS/OTBS</t>
  </si>
  <si>
    <t>HOTELS</t>
  </si>
  <si>
    <t>RESTAURANTS</t>
  </si>
  <si>
    <t>BARS</t>
  </si>
  <si>
    <t>ESTABLISHMENT</t>
  </si>
  <si>
    <t xml:space="preserve">TYPE OF </t>
  </si>
  <si>
    <t>October - December 2009</t>
  </si>
  <si>
    <t>VIDEO POKER REVENUE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</si>
</sst>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[$-409]dddd\,\ mmmm\ dd\,\ yyyy"/>
    <numFmt numFmtId="168" formatCode="[$-409]h:mm:ss\ AM/PM"/>
  </numFmts>
  <fonts count="41">
    <font>
      <sz val="10"/>
      <name val="Arial"/>
      <family val="0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doub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" fillId="0" borderId="0" xfId="0" applyFont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Alignment="1">
      <alignment/>
    </xf>
    <xf numFmtId="43" fontId="0" fillId="0" borderId="0" xfId="42" applyFont="1" applyAlignment="1">
      <alignment/>
    </xf>
    <xf numFmtId="43" fontId="1" fillId="0" borderId="0" xfId="42" applyFont="1" applyAlignment="1">
      <alignment/>
    </xf>
    <xf numFmtId="43" fontId="1" fillId="0" borderId="0" xfId="42" applyFont="1" applyAlignment="1">
      <alignment/>
    </xf>
    <xf numFmtId="0" fontId="3" fillId="33" borderId="14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0" fontId="2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5"/>
  <sheetViews>
    <sheetView tabSelected="1" view="pageLayout" workbookViewId="0" topLeftCell="A316">
      <selection activeCell="C335" sqref="C335"/>
    </sheetView>
  </sheetViews>
  <sheetFormatPr defaultColWidth="9.140625" defaultRowHeight="12.75"/>
  <cols>
    <col min="1" max="1" width="7.140625" style="0" customWidth="1"/>
    <col min="2" max="2" width="11.8515625" style="0" customWidth="1"/>
    <col min="3" max="3" width="6.140625" style="0" customWidth="1"/>
    <col min="4" max="4" width="16.7109375" style="0" customWidth="1"/>
    <col min="5" max="5" width="16.8515625" style="0" customWidth="1"/>
    <col min="6" max="6" width="15.7109375" style="0" customWidth="1"/>
    <col min="7" max="7" width="16.57421875" style="0" customWidth="1"/>
  </cols>
  <sheetData>
    <row r="1" spans="1:8" ht="13.5" thickBot="1">
      <c r="A1" s="9" t="s">
        <v>22</v>
      </c>
      <c r="B1" s="9"/>
      <c r="G1" s="9"/>
      <c r="H1" s="9"/>
    </row>
    <row r="2" spans="1:8" ht="13.5" thickTop="1">
      <c r="A2" s="5" t="s">
        <v>1</v>
      </c>
      <c r="B2" s="6" t="s">
        <v>2</v>
      </c>
      <c r="C2" s="6" t="s">
        <v>2</v>
      </c>
      <c r="D2" s="6" t="s">
        <v>7</v>
      </c>
      <c r="E2" s="6" t="s">
        <v>7</v>
      </c>
      <c r="F2" s="6" t="s">
        <v>5</v>
      </c>
      <c r="G2" s="23" t="s">
        <v>10</v>
      </c>
      <c r="H2" s="9"/>
    </row>
    <row r="3" spans="1:7" ht="13.5" thickBot="1">
      <c r="A3" s="7" t="s">
        <v>0</v>
      </c>
      <c r="B3" s="8" t="s">
        <v>3</v>
      </c>
      <c r="C3" s="8" t="s">
        <v>4</v>
      </c>
      <c r="D3" s="8" t="s">
        <v>8</v>
      </c>
      <c r="E3" s="8" t="s">
        <v>9</v>
      </c>
      <c r="F3" s="8" t="s">
        <v>6</v>
      </c>
      <c r="G3" s="11" t="s">
        <v>11</v>
      </c>
    </row>
    <row r="4" spans="1:7" ht="13.5" thickTop="1">
      <c r="A4" s="3" t="s">
        <v>12</v>
      </c>
      <c r="B4" s="3">
        <v>88</v>
      </c>
      <c r="C4" s="3">
        <v>29</v>
      </c>
      <c r="D4" s="20">
        <v>1091775.25</v>
      </c>
      <c r="E4" s="20">
        <v>707890.15</v>
      </c>
      <c r="F4" s="20">
        <f>SUM(D4-E4)</f>
        <v>383885.1</v>
      </c>
      <c r="G4" s="20">
        <v>99810.6</v>
      </c>
    </row>
    <row r="5" spans="1:7" ht="12.75">
      <c r="A5" s="3" t="s">
        <v>13</v>
      </c>
      <c r="B5" s="3">
        <v>50</v>
      </c>
      <c r="C5" s="3">
        <v>16</v>
      </c>
      <c r="D5" s="20">
        <v>765999.9</v>
      </c>
      <c r="E5" s="20">
        <v>482632.2</v>
      </c>
      <c r="F5" s="20">
        <f>SUM(D5-E5)</f>
        <v>283367.7</v>
      </c>
      <c r="G5" s="20">
        <v>73675.89</v>
      </c>
    </row>
    <row r="6" spans="1:7" ht="15">
      <c r="A6" s="4" t="s">
        <v>14</v>
      </c>
      <c r="B6" s="4">
        <v>396</v>
      </c>
      <c r="C6" s="4">
        <v>9</v>
      </c>
      <c r="D6" s="21">
        <v>14197462.45</v>
      </c>
      <c r="E6" s="21">
        <v>9439699.95</v>
      </c>
      <c r="F6" s="21">
        <f>SUM(D6-E6)</f>
        <v>4757762.5</v>
      </c>
      <c r="G6" s="21">
        <v>1546274.03</v>
      </c>
    </row>
    <row r="7" spans="1:7" ht="12.75">
      <c r="A7" s="3" t="s">
        <v>15</v>
      </c>
      <c r="B7" s="3">
        <f aca="true" t="shared" si="0" ref="B7:G7">SUM(B4:B6)</f>
        <v>534</v>
      </c>
      <c r="C7" s="3">
        <f t="shared" si="0"/>
        <v>54</v>
      </c>
      <c r="D7" s="20">
        <f t="shared" si="0"/>
        <v>16055237.6</v>
      </c>
      <c r="E7" s="20">
        <f t="shared" si="0"/>
        <v>10630222.299999999</v>
      </c>
      <c r="F7" s="20">
        <f t="shared" si="0"/>
        <v>5425015.3</v>
      </c>
      <c r="G7" s="20">
        <f t="shared" si="0"/>
        <v>1719760.52</v>
      </c>
    </row>
    <row r="8" spans="1:7" ht="12.75">
      <c r="A8" s="3"/>
      <c r="B8" s="3"/>
      <c r="C8" s="3"/>
      <c r="D8" s="20"/>
      <c r="E8" s="20"/>
      <c r="F8" s="20"/>
      <c r="G8" s="20"/>
    </row>
    <row r="11" spans="1:2" ht="13.5" thickBot="1">
      <c r="A11" s="9" t="s">
        <v>23</v>
      </c>
      <c r="B11" s="9"/>
    </row>
    <row r="12" spans="1:7" ht="13.5" thickTop="1">
      <c r="A12" s="5" t="s">
        <v>1</v>
      </c>
      <c r="B12" s="6" t="s">
        <v>2</v>
      </c>
      <c r="C12" s="6" t="s">
        <v>2</v>
      </c>
      <c r="D12" s="6" t="s">
        <v>7</v>
      </c>
      <c r="E12" s="6" t="s">
        <v>7</v>
      </c>
      <c r="F12" s="6" t="s">
        <v>5</v>
      </c>
      <c r="G12" s="10" t="s">
        <v>10</v>
      </c>
    </row>
    <row r="13" spans="1:7" ht="13.5" thickBot="1">
      <c r="A13" s="7" t="s">
        <v>0</v>
      </c>
      <c r="B13" s="8" t="s">
        <v>3</v>
      </c>
      <c r="C13" s="8" t="s">
        <v>4</v>
      </c>
      <c r="D13" s="8" t="s">
        <v>8</v>
      </c>
      <c r="E13" s="8" t="s">
        <v>9</v>
      </c>
      <c r="F13" s="8" t="s">
        <v>6</v>
      </c>
      <c r="G13" s="11" t="s">
        <v>11</v>
      </c>
    </row>
    <row r="14" spans="1:7" ht="13.5" thickTop="1">
      <c r="A14" s="3" t="s">
        <v>12</v>
      </c>
      <c r="B14" s="3">
        <v>54</v>
      </c>
      <c r="C14" s="3">
        <v>17</v>
      </c>
      <c r="D14" s="20">
        <v>529909</v>
      </c>
      <c r="E14" s="20">
        <v>305475.8</v>
      </c>
      <c r="F14" s="20">
        <f>SUM(D14-E14)</f>
        <v>224433.2</v>
      </c>
      <c r="G14" s="20">
        <v>58352.98</v>
      </c>
    </row>
    <row r="15" spans="1:7" ht="12.75">
      <c r="A15" s="3" t="s">
        <v>13</v>
      </c>
      <c r="B15" s="3">
        <v>19</v>
      </c>
      <c r="C15" s="3">
        <v>6</v>
      </c>
      <c r="D15" s="20">
        <v>174652.75</v>
      </c>
      <c r="E15" s="20">
        <v>105842.05</v>
      </c>
      <c r="F15" s="20">
        <f>SUM(D15-E15)</f>
        <v>68810.7</v>
      </c>
      <c r="G15" s="20">
        <v>17890.94</v>
      </c>
    </row>
    <row r="16" spans="1:7" ht="15">
      <c r="A16" s="4" t="s">
        <v>14</v>
      </c>
      <c r="B16" s="4">
        <v>71</v>
      </c>
      <c r="C16" s="4">
        <v>2</v>
      </c>
      <c r="D16" s="21">
        <v>2370872.5</v>
      </c>
      <c r="E16" s="21">
        <v>1560478.7</v>
      </c>
      <c r="F16" s="22">
        <f>SUM(D16-E16)</f>
        <v>810393.8</v>
      </c>
      <c r="G16" s="21">
        <v>263378.19</v>
      </c>
    </row>
    <row r="17" spans="1:7" ht="12.75">
      <c r="A17" s="3" t="s">
        <v>15</v>
      </c>
      <c r="B17" s="3">
        <f aca="true" t="shared" si="1" ref="B17:G17">SUM(B14:B16)</f>
        <v>144</v>
      </c>
      <c r="C17" s="3">
        <f t="shared" si="1"/>
        <v>25</v>
      </c>
      <c r="D17" s="20">
        <f t="shared" si="1"/>
        <v>3075434.25</v>
      </c>
      <c r="E17" s="20">
        <f t="shared" si="1"/>
        <v>1971796.5499999998</v>
      </c>
      <c r="F17" s="20">
        <f t="shared" si="1"/>
        <v>1103637.7000000002</v>
      </c>
      <c r="G17" s="20">
        <f t="shared" si="1"/>
        <v>339622.11</v>
      </c>
    </row>
    <row r="20" spans="1:2" ht="13.5" thickBot="1">
      <c r="A20" s="9" t="s">
        <v>24</v>
      </c>
      <c r="B20" s="9"/>
    </row>
    <row r="21" spans="1:7" ht="13.5" thickTop="1">
      <c r="A21" s="5" t="s">
        <v>1</v>
      </c>
      <c r="B21" s="6" t="s">
        <v>2</v>
      </c>
      <c r="C21" s="6" t="s">
        <v>2</v>
      </c>
      <c r="D21" s="6" t="s">
        <v>7</v>
      </c>
      <c r="E21" s="6" t="s">
        <v>7</v>
      </c>
      <c r="F21" s="6" t="s">
        <v>5</v>
      </c>
      <c r="G21" s="10" t="s">
        <v>10</v>
      </c>
    </row>
    <row r="22" spans="1:7" ht="13.5" thickBot="1">
      <c r="A22" s="7" t="s">
        <v>0</v>
      </c>
      <c r="B22" s="8" t="s">
        <v>3</v>
      </c>
      <c r="C22" s="8" t="s">
        <v>4</v>
      </c>
      <c r="D22" s="8" t="s">
        <v>8</v>
      </c>
      <c r="E22" s="8" t="s">
        <v>9</v>
      </c>
      <c r="F22" s="8" t="s">
        <v>6</v>
      </c>
      <c r="G22" s="11" t="s">
        <v>11</v>
      </c>
    </row>
    <row r="23" spans="1:7" ht="13.5" thickTop="1">
      <c r="A23" s="3" t="s">
        <v>12</v>
      </c>
      <c r="B23" s="3">
        <v>36</v>
      </c>
      <c r="C23" s="3">
        <v>12</v>
      </c>
      <c r="D23" s="1">
        <v>511885.25</v>
      </c>
      <c r="E23" s="1">
        <v>316860.05</v>
      </c>
      <c r="F23" s="1">
        <f>SUM(D23-E23)</f>
        <v>195025.2</v>
      </c>
      <c r="G23" s="1">
        <v>50706.89</v>
      </c>
    </row>
    <row r="24" spans="1:7" ht="12.75">
      <c r="A24" s="3" t="s">
        <v>13</v>
      </c>
      <c r="B24" s="3">
        <v>30</v>
      </c>
      <c r="C24" s="3">
        <v>10</v>
      </c>
      <c r="D24" s="1">
        <v>280640</v>
      </c>
      <c r="E24" s="1">
        <v>166127.05</v>
      </c>
      <c r="F24" s="1">
        <f>SUM(D24-E24)</f>
        <v>114512.95000000001</v>
      </c>
      <c r="G24" s="1">
        <v>29773.58</v>
      </c>
    </row>
    <row r="25" spans="1:7" ht="15">
      <c r="A25" s="4" t="s">
        <v>14</v>
      </c>
      <c r="B25" s="4">
        <v>88</v>
      </c>
      <c r="C25" s="4">
        <v>3</v>
      </c>
      <c r="D25" s="2">
        <v>2518384.5</v>
      </c>
      <c r="E25" s="2">
        <v>1605467.35</v>
      </c>
      <c r="F25" s="2">
        <f>SUM(D25-E25)</f>
        <v>912917.1499999999</v>
      </c>
      <c r="G25" s="2">
        <v>296698.47</v>
      </c>
    </row>
    <row r="26" spans="1:7" ht="12.75">
      <c r="A26" s="3" t="s">
        <v>15</v>
      </c>
      <c r="B26" s="3">
        <f aca="true" t="shared" si="2" ref="B26:G26">SUM(B23:B25)</f>
        <v>154</v>
      </c>
      <c r="C26" s="3">
        <f t="shared" si="2"/>
        <v>25</v>
      </c>
      <c r="D26" s="1">
        <f t="shared" si="2"/>
        <v>3310909.75</v>
      </c>
      <c r="E26" s="1">
        <f t="shared" si="2"/>
        <v>2088454.4500000002</v>
      </c>
      <c r="F26" s="1">
        <f t="shared" si="2"/>
        <v>1222455.2999999998</v>
      </c>
      <c r="G26" s="1">
        <f t="shared" si="2"/>
        <v>377178.93999999994</v>
      </c>
    </row>
    <row r="27" spans="1:7" ht="12.75">
      <c r="A27" s="3"/>
      <c r="B27" s="3"/>
      <c r="C27" s="3"/>
      <c r="D27" s="1"/>
      <c r="E27" s="1"/>
      <c r="F27" s="1"/>
      <c r="G27" s="1"/>
    </row>
    <row r="30" spans="1:2" ht="13.5" thickBot="1">
      <c r="A30" s="9" t="s">
        <v>25</v>
      </c>
      <c r="B30" s="9"/>
    </row>
    <row r="31" spans="1:7" ht="13.5" thickTop="1">
      <c r="A31" s="5" t="s">
        <v>1</v>
      </c>
      <c r="B31" s="6" t="s">
        <v>2</v>
      </c>
      <c r="C31" s="6" t="s">
        <v>2</v>
      </c>
      <c r="D31" s="6" t="s">
        <v>7</v>
      </c>
      <c r="E31" s="6" t="s">
        <v>7</v>
      </c>
      <c r="F31" s="6" t="s">
        <v>5</v>
      </c>
      <c r="G31" s="10" t="s">
        <v>10</v>
      </c>
    </row>
    <row r="32" spans="1:7" ht="13.5" thickBot="1">
      <c r="A32" s="7" t="s">
        <v>0</v>
      </c>
      <c r="B32" s="8" t="s">
        <v>3</v>
      </c>
      <c r="C32" s="8" t="s">
        <v>4</v>
      </c>
      <c r="D32" s="8" t="s">
        <v>8</v>
      </c>
      <c r="E32" s="8" t="s">
        <v>9</v>
      </c>
      <c r="F32" s="8" t="s">
        <v>6</v>
      </c>
      <c r="G32" s="11" t="s">
        <v>11</v>
      </c>
    </row>
    <row r="33" spans="1:7" ht="13.5" thickTop="1">
      <c r="A33" s="3" t="s">
        <v>12</v>
      </c>
      <c r="B33" s="3">
        <v>99</v>
      </c>
      <c r="C33" s="3">
        <v>32</v>
      </c>
      <c r="D33" s="1">
        <v>1171189.25</v>
      </c>
      <c r="E33" s="1">
        <v>685340.1</v>
      </c>
      <c r="F33" s="1">
        <f>SUM(D33-E33)</f>
        <v>485849.15</v>
      </c>
      <c r="G33" s="1">
        <v>126321.52</v>
      </c>
    </row>
    <row r="34" spans="1:7" ht="12.75">
      <c r="A34" s="3" t="s">
        <v>13</v>
      </c>
      <c r="B34" s="3">
        <v>59</v>
      </c>
      <c r="C34" s="3">
        <v>20</v>
      </c>
      <c r="D34" s="1">
        <v>771755.5</v>
      </c>
      <c r="E34" s="1">
        <v>444078.8</v>
      </c>
      <c r="F34" s="1">
        <f>SUM(D34-E34)</f>
        <v>327676.7</v>
      </c>
      <c r="G34" s="1">
        <v>85196.39</v>
      </c>
    </row>
    <row r="35" spans="1:7" ht="12.75">
      <c r="A35" s="3" t="s">
        <v>16</v>
      </c>
      <c r="B35" s="3">
        <v>12</v>
      </c>
      <c r="C35" s="3">
        <v>1</v>
      </c>
      <c r="D35" s="1">
        <v>709613.5</v>
      </c>
      <c r="E35" s="1">
        <v>484715.65</v>
      </c>
      <c r="F35" s="1">
        <f>SUM(D35-E35)</f>
        <v>224897.84999999998</v>
      </c>
      <c r="G35" s="1">
        <v>58473.59</v>
      </c>
    </row>
    <row r="36" spans="1:7" ht="15">
      <c r="A36" s="4" t="s">
        <v>14</v>
      </c>
      <c r="B36" s="4">
        <v>153</v>
      </c>
      <c r="C36" s="4">
        <v>5</v>
      </c>
      <c r="D36" s="2">
        <v>3899850.4</v>
      </c>
      <c r="E36" s="2">
        <v>2358131.1</v>
      </c>
      <c r="F36" s="2">
        <f>SUM(D36-E36)</f>
        <v>1541719.2999999998</v>
      </c>
      <c r="G36" s="2">
        <v>501059.26</v>
      </c>
    </row>
    <row r="37" spans="1:7" ht="12.75">
      <c r="A37" s="3" t="s">
        <v>15</v>
      </c>
      <c r="B37" s="3">
        <f aca="true" t="shared" si="3" ref="B37:G37">SUM(B33:B36)</f>
        <v>323</v>
      </c>
      <c r="C37" s="3">
        <f t="shared" si="3"/>
        <v>58</v>
      </c>
      <c r="D37" s="1">
        <f t="shared" si="3"/>
        <v>6552408.65</v>
      </c>
      <c r="E37" s="1">
        <f t="shared" si="3"/>
        <v>3972265.65</v>
      </c>
      <c r="F37" s="1">
        <f t="shared" si="3"/>
        <v>2580143</v>
      </c>
      <c r="G37" s="1">
        <f t="shared" si="3"/>
        <v>771050.76</v>
      </c>
    </row>
    <row r="41" spans="1:2" ht="13.5" thickBot="1">
      <c r="A41" s="9" t="s">
        <v>26</v>
      </c>
      <c r="B41" s="9"/>
    </row>
    <row r="42" spans="1:7" ht="13.5" thickTop="1">
      <c r="A42" s="5" t="s">
        <v>1</v>
      </c>
      <c r="B42" s="6" t="s">
        <v>2</v>
      </c>
      <c r="C42" s="6" t="s">
        <v>2</v>
      </c>
      <c r="D42" s="6" t="s">
        <v>7</v>
      </c>
      <c r="E42" s="6" t="s">
        <v>7</v>
      </c>
      <c r="F42" s="6" t="s">
        <v>5</v>
      </c>
      <c r="G42" s="10" t="s">
        <v>10</v>
      </c>
    </row>
    <row r="43" spans="1:7" ht="13.5" thickBot="1">
      <c r="A43" s="7" t="s">
        <v>0</v>
      </c>
      <c r="B43" s="8" t="s">
        <v>3</v>
      </c>
      <c r="C43" s="8" t="s">
        <v>4</v>
      </c>
      <c r="D43" s="8" t="s">
        <v>8</v>
      </c>
      <c r="E43" s="8" t="s">
        <v>9</v>
      </c>
      <c r="F43" s="8" t="s">
        <v>6</v>
      </c>
      <c r="G43" s="11" t="s">
        <v>11</v>
      </c>
    </row>
    <row r="44" spans="1:7" ht="13.5" thickTop="1">
      <c r="A44" s="3" t="s">
        <v>12</v>
      </c>
      <c r="B44" s="3">
        <v>208</v>
      </c>
      <c r="C44" s="3">
        <v>67</v>
      </c>
      <c r="D44" s="1">
        <v>4059310.5</v>
      </c>
      <c r="E44" s="1">
        <v>2417289.95</v>
      </c>
      <c r="F44" s="1">
        <f>SUM(D44-E44)</f>
        <v>1642020.5499999998</v>
      </c>
      <c r="G44" s="1">
        <v>426927.36</v>
      </c>
    </row>
    <row r="45" spans="1:7" ht="12.75">
      <c r="A45" s="3" t="s">
        <v>13</v>
      </c>
      <c r="B45" s="3">
        <v>148</v>
      </c>
      <c r="C45" s="3">
        <v>49</v>
      </c>
      <c r="D45" s="1">
        <v>2004327.5</v>
      </c>
      <c r="E45" s="1">
        <v>1169741.05</v>
      </c>
      <c r="F45" s="1">
        <f>SUM(D45-E45)</f>
        <v>834586.45</v>
      </c>
      <c r="G45" s="1">
        <v>216993.6</v>
      </c>
    </row>
    <row r="46" spans="1:7" ht="12.75">
      <c r="A46" s="3" t="s">
        <v>16</v>
      </c>
      <c r="B46" s="3">
        <v>9</v>
      </c>
      <c r="C46" s="3">
        <v>1</v>
      </c>
      <c r="D46" s="1">
        <v>165500.75</v>
      </c>
      <c r="E46" s="1">
        <v>97734.95</v>
      </c>
      <c r="F46" s="1">
        <f>SUM(D46-E46)</f>
        <v>67765.8</v>
      </c>
      <c r="G46" s="1">
        <v>17619.19</v>
      </c>
    </row>
    <row r="47" spans="1:7" ht="15">
      <c r="A47" s="4" t="s">
        <v>14</v>
      </c>
      <c r="B47" s="4">
        <v>584</v>
      </c>
      <c r="C47" s="4">
        <v>13</v>
      </c>
      <c r="D47" s="2">
        <v>14730988</v>
      </c>
      <c r="E47" s="2">
        <v>9094696</v>
      </c>
      <c r="F47" s="2">
        <f>SUM(D47-E47)</f>
        <v>5636292</v>
      </c>
      <c r="G47" s="2">
        <v>1831796.73</v>
      </c>
    </row>
    <row r="48" spans="1:7" ht="12.75">
      <c r="A48" s="3" t="s">
        <v>15</v>
      </c>
      <c r="B48" s="12">
        <f aca="true" t="shared" si="4" ref="B48:G48">SUM(B44:B47)</f>
        <v>949</v>
      </c>
      <c r="C48" s="3">
        <f t="shared" si="4"/>
        <v>130</v>
      </c>
      <c r="D48" s="1">
        <f t="shared" si="4"/>
        <v>20960126.75</v>
      </c>
      <c r="E48" s="1">
        <f t="shared" si="4"/>
        <v>12779461.95</v>
      </c>
      <c r="F48" s="1">
        <f t="shared" si="4"/>
        <v>8180664.8</v>
      </c>
      <c r="G48" s="1">
        <f t="shared" si="4"/>
        <v>2493336.88</v>
      </c>
    </row>
    <row r="51" spans="1:2" ht="13.5" thickBot="1">
      <c r="A51" s="9" t="s">
        <v>27</v>
      </c>
      <c r="B51" s="9"/>
    </row>
    <row r="52" spans="1:7" ht="13.5" thickTop="1">
      <c r="A52" s="5" t="s">
        <v>1</v>
      </c>
      <c r="B52" s="6" t="s">
        <v>2</v>
      </c>
      <c r="C52" s="6" t="s">
        <v>2</v>
      </c>
      <c r="D52" s="6" t="s">
        <v>7</v>
      </c>
      <c r="E52" s="6" t="s">
        <v>7</v>
      </c>
      <c r="F52" s="6" t="s">
        <v>5</v>
      </c>
      <c r="G52" s="10" t="s">
        <v>10</v>
      </c>
    </row>
    <row r="53" spans="1:7" ht="13.5" thickBot="1">
      <c r="A53" s="7" t="s">
        <v>0</v>
      </c>
      <c r="B53" s="8" t="s">
        <v>3</v>
      </c>
      <c r="C53" s="8" t="s">
        <v>4</v>
      </c>
      <c r="D53" s="8" t="s">
        <v>8</v>
      </c>
      <c r="E53" s="8" t="s">
        <v>9</v>
      </c>
      <c r="F53" s="8" t="s">
        <v>6</v>
      </c>
      <c r="G53" s="11" t="s">
        <v>11</v>
      </c>
    </row>
    <row r="54" spans="1:7" ht="13.5" thickTop="1">
      <c r="A54" s="3" t="s">
        <v>12</v>
      </c>
      <c r="B54" s="3">
        <v>201</v>
      </c>
      <c r="C54" s="3">
        <v>68</v>
      </c>
      <c r="D54" s="1">
        <v>2744913.95</v>
      </c>
      <c r="E54" s="1">
        <v>1598290.2</v>
      </c>
      <c r="F54" s="1">
        <f>SUM(D54-E54)</f>
        <v>1146623.7500000002</v>
      </c>
      <c r="G54" s="1">
        <v>298123.91</v>
      </c>
    </row>
    <row r="55" spans="1:7" ht="12.75">
      <c r="A55" s="3" t="s">
        <v>13</v>
      </c>
      <c r="B55" s="3">
        <v>94</v>
      </c>
      <c r="C55" s="3">
        <v>32</v>
      </c>
      <c r="D55" s="1">
        <v>943437</v>
      </c>
      <c r="E55" s="1">
        <v>552618.8</v>
      </c>
      <c r="F55" s="1">
        <f>SUM(D55-E55)</f>
        <v>390818.19999999995</v>
      </c>
      <c r="G55" s="1">
        <v>101613.45</v>
      </c>
    </row>
    <row r="56" spans="1:7" ht="15">
      <c r="A56" s="4" t="s">
        <v>14</v>
      </c>
      <c r="B56" s="4">
        <v>998</v>
      </c>
      <c r="C56" s="4">
        <v>20</v>
      </c>
      <c r="D56" s="2">
        <v>23341659.9</v>
      </c>
      <c r="E56" s="2">
        <v>15152637.25</v>
      </c>
      <c r="F56" s="2">
        <f>SUM(D56-E56)</f>
        <v>8189022.6499999985</v>
      </c>
      <c r="G56" s="2">
        <v>2661435.13</v>
      </c>
    </row>
    <row r="57" spans="1:7" ht="12.75">
      <c r="A57" s="3" t="s">
        <v>15</v>
      </c>
      <c r="B57" s="12">
        <f aca="true" t="shared" si="5" ref="B57:G57">SUM(B54:B56)</f>
        <v>1293</v>
      </c>
      <c r="C57" s="3">
        <f t="shared" si="5"/>
        <v>120</v>
      </c>
      <c r="D57" s="1">
        <f t="shared" si="5"/>
        <v>27030010.849999998</v>
      </c>
      <c r="E57" s="1">
        <f t="shared" si="5"/>
        <v>17303546.25</v>
      </c>
      <c r="F57" s="1">
        <f t="shared" si="5"/>
        <v>9726464.599999998</v>
      </c>
      <c r="G57" s="1">
        <f t="shared" si="5"/>
        <v>3061172.4899999998</v>
      </c>
    </row>
    <row r="58" spans="1:7" ht="12.75">
      <c r="A58" s="3"/>
      <c r="B58" s="12"/>
      <c r="C58" s="3"/>
      <c r="D58" s="1"/>
      <c r="E58" s="1"/>
      <c r="F58" s="1"/>
      <c r="G58" s="1"/>
    </row>
    <row r="59" spans="1:7" ht="12.75">
      <c r="A59" s="3"/>
      <c r="B59" s="12"/>
      <c r="C59" s="3"/>
      <c r="D59" s="1"/>
      <c r="E59" s="1"/>
      <c r="F59" s="1"/>
      <c r="G59" s="1"/>
    </row>
    <row r="61" spans="1:2" ht="13.5" thickBot="1">
      <c r="A61" s="9" t="s">
        <v>28</v>
      </c>
      <c r="B61" s="9"/>
    </row>
    <row r="62" spans="1:7" ht="13.5" thickTop="1">
      <c r="A62" s="5" t="s">
        <v>1</v>
      </c>
      <c r="B62" s="6" t="s">
        <v>2</v>
      </c>
      <c r="C62" s="6" t="s">
        <v>2</v>
      </c>
      <c r="D62" s="6" t="s">
        <v>7</v>
      </c>
      <c r="E62" s="6" t="s">
        <v>7</v>
      </c>
      <c r="F62" s="6" t="s">
        <v>5</v>
      </c>
      <c r="G62" s="10" t="s">
        <v>10</v>
      </c>
    </row>
    <row r="63" spans="1:7" ht="13.5" thickBot="1">
      <c r="A63" s="7" t="s">
        <v>0</v>
      </c>
      <c r="B63" s="8" t="s">
        <v>3</v>
      </c>
      <c r="C63" s="8" t="s">
        <v>4</v>
      </c>
      <c r="D63" s="8" t="s">
        <v>8</v>
      </c>
      <c r="E63" s="8" t="s">
        <v>9</v>
      </c>
      <c r="F63" s="8" t="s">
        <v>6</v>
      </c>
      <c r="G63" s="11" t="s">
        <v>11</v>
      </c>
    </row>
    <row r="64" spans="1:7" ht="13.5" thickTop="1">
      <c r="A64" s="3" t="s">
        <v>12</v>
      </c>
      <c r="B64" s="3">
        <v>6</v>
      </c>
      <c r="C64" s="3">
        <v>2</v>
      </c>
      <c r="D64" s="1">
        <v>123800.25</v>
      </c>
      <c r="E64" s="1">
        <v>62836.4</v>
      </c>
      <c r="F64" s="1">
        <f>SUM(D64-E64)</f>
        <v>60963.85</v>
      </c>
      <c r="G64" s="1">
        <v>15850.62</v>
      </c>
    </row>
    <row r="65" spans="1:7" ht="15">
      <c r="A65" s="14" t="s">
        <v>13</v>
      </c>
      <c r="B65" s="4">
        <v>9</v>
      </c>
      <c r="C65" s="4">
        <v>3</v>
      </c>
      <c r="D65" s="2">
        <v>176749.25</v>
      </c>
      <c r="E65" s="2">
        <v>97258.7</v>
      </c>
      <c r="F65" s="2">
        <f>SUM(D65-E65)</f>
        <v>79490.55</v>
      </c>
      <c r="G65" s="2">
        <v>20667.6</v>
      </c>
    </row>
    <row r="66" spans="1:7" ht="12.75">
      <c r="A66" s="3" t="s">
        <v>15</v>
      </c>
      <c r="B66" s="3">
        <f aca="true" t="shared" si="6" ref="B66:G66">SUM(B64:B65)</f>
        <v>15</v>
      </c>
      <c r="C66" s="3">
        <f t="shared" si="6"/>
        <v>5</v>
      </c>
      <c r="D66" s="1">
        <f t="shared" si="6"/>
        <v>300549.5</v>
      </c>
      <c r="E66" s="1">
        <f t="shared" si="6"/>
        <v>160095.1</v>
      </c>
      <c r="F66" s="1">
        <f t="shared" si="6"/>
        <v>140454.4</v>
      </c>
      <c r="G66" s="1">
        <f t="shared" si="6"/>
        <v>36518.22</v>
      </c>
    </row>
    <row r="67" spans="1:7" ht="12.75">
      <c r="A67" s="3"/>
      <c r="B67" s="3"/>
      <c r="C67" s="3"/>
      <c r="D67" s="1"/>
      <c r="E67" s="1"/>
      <c r="F67" s="1"/>
      <c r="G67" s="1"/>
    </row>
    <row r="70" spans="1:2" ht="13.5" thickBot="1">
      <c r="A70" s="9" t="s">
        <v>29</v>
      </c>
      <c r="B70" s="9"/>
    </row>
    <row r="71" spans="1:7" ht="13.5" thickTop="1">
      <c r="A71" s="5" t="s">
        <v>1</v>
      </c>
      <c r="B71" s="6" t="s">
        <v>2</v>
      </c>
      <c r="C71" s="6" t="s">
        <v>2</v>
      </c>
      <c r="D71" s="6" t="s">
        <v>7</v>
      </c>
      <c r="E71" s="6" t="s">
        <v>7</v>
      </c>
      <c r="F71" s="6" t="s">
        <v>5</v>
      </c>
      <c r="G71" s="10" t="s">
        <v>10</v>
      </c>
    </row>
    <row r="72" spans="1:7" ht="13.5" thickBot="1">
      <c r="A72" s="7" t="s">
        <v>0</v>
      </c>
      <c r="B72" s="8" t="s">
        <v>3</v>
      </c>
      <c r="C72" s="8" t="s">
        <v>4</v>
      </c>
      <c r="D72" s="8" t="s">
        <v>8</v>
      </c>
      <c r="E72" s="8" t="s">
        <v>9</v>
      </c>
      <c r="F72" s="8" t="s">
        <v>6</v>
      </c>
      <c r="G72" s="11" t="s">
        <v>11</v>
      </c>
    </row>
    <row r="73" spans="1:7" ht="13.5" thickTop="1">
      <c r="A73" s="3" t="s">
        <v>12</v>
      </c>
      <c r="B73" s="3">
        <v>12</v>
      </c>
      <c r="C73" s="3">
        <v>4</v>
      </c>
      <c r="D73" s="1">
        <v>169663.75</v>
      </c>
      <c r="E73" s="1">
        <v>94948.25</v>
      </c>
      <c r="F73" s="1">
        <f>SUM(D73-E73)</f>
        <v>74715.5</v>
      </c>
      <c r="G73" s="1">
        <v>19426.15</v>
      </c>
    </row>
    <row r="74" spans="1:7" ht="12.75">
      <c r="A74" s="3" t="s">
        <v>13</v>
      </c>
      <c r="B74" s="3">
        <v>6</v>
      </c>
      <c r="C74" s="3">
        <v>1</v>
      </c>
      <c r="D74" s="1">
        <v>4829.25</v>
      </c>
      <c r="E74" s="1">
        <v>2977.65</v>
      </c>
      <c r="F74" s="1">
        <f>SUM(D74-E74)</f>
        <v>1851.6</v>
      </c>
      <c r="G74" s="1">
        <v>481.41</v>
      </c>
    </row>
    <row r="75" spans="1:7" ht="15">
      <c r="A75" s="4" t="s">
        <v>14</v>
      </c>
      <c r="B75" s="4">
        <v>199</v>
      </c>
      <c r="C75" s="4">
        <v>5</v>
      </c>
      <c r="D75" s="2">
        <v>6316931.55</v>
      </c>
      <c r="E75" s="2">
        <v>4149445.6</v>
      </c>
      <c r="F75" s="2">
        <f>SUM(D75-E75)</f>
        <v>2167485.9499999997</v>
      </c>
      <c r="G75" s="2">
        <v>704433.57</v>
      </c>
    </row>
    <row r="76" spans="1:7" ht="12.75">
      <c r="A76" s="3" t="s">
        <v>15</v>
      </c>
      <c r="B76" s="3">
        <f aca="true" t="shared" si="7" ref="B76:G76">SUM(B73:B75)</f>
        <v>217</v>
      </c>
      <c r="C76" s="3">
        <f t="shared" si="7"/>
        <v>10</v>
      </c>
      <c r="D76" s="1">
        <f t="shared" si="7"/>
        <v>6491424.55</v>
      </c>
      <c r="E76" s="1">
        <f t="shared" si="7"/>
        <v>4247371.5</v>
      </c>
      <c r="F76" s="1">
        <f t="shared" si="7"/>
        <v>2244053.05</v>
      </c>
      <c r="G76" s="1">
        <f t="shared" si="7"/>
        <v>724341.13</v>
      </c>
    </row>
    <row r="77" spans="1:7" ht="12.75">
      <c r="A77" s="3"/>
      <c r="B77" s="3"/>
      <c r="C77" s="3"/>
      <c r="D77" s="1"/>
      <c r="E77" s="1"/>
      <c r="F77" s="1"/>
      <c r="G77" s="1"/>
    </row>
    <row r="80" spans="1:2" ht="13.5" thickBot="1">
      <c r="A80" s="9" t="s">
        <v>30</v>
      </c>
      <c r="B80" s="9"/>
    </row>
    <row r="81" spans="1:7" ht="13.5" thickTop="1">
      <c r="A81" s="5" t="s">
        <v>1</v>
      </c>
      <c r="B81" s="6" t="s">
        <v>2</v>
      </c>
      <c r="C81" s="6" t="s">
        <v>2</v>
      </c>
      <c r="D81" s="6" t="s">
        <v>7</v>
      </c>
      <c r="E81" s="6" t="s">
        <v>7</v>
      </c>
      <c r="F81" s="6" t="s">
        <v>5</v>
      </c>
      <c r="G81" s="10" t="s">
        <v>10</v>
      </c>
    </row>
    <row r="82" spans="1:7" ht="13.5" thickBot="1">
      <c r="A82" s="7" t="s">
        <v>0</v>
      </c>
      <c r="B82" s="8" t="s">
        <v>3</v>
      </c>
      <c r="C82" s="8" t="s">
        <v>4</v>
      </c>
      <c r="D82" s="8" t="s">
        <v>8</v>
      </c>
      <c r="E82" s="8" t="s">
        <v>9</v>
      </c>
      <c r="F82" s="8" t="s">
        <v>6</v>
      </c>
      <c r="G82" s="11" t="s">
        <v>11</v>
      </c>
    </row>
    <row r="83" spans="1:7" ht="13.5" thickTop="1">
      <c r="A83" s="13" t="s">
        <v>12</v>
      </c>
      <c r="B83" s="13">
        <v>15</v>
      </c>
      <c r="C83" s="13">
        <v>5</v>
      </c>
      <c r="D83" s="15">
        <v>399224.25</v>
      </c>
      <c r="E83" s="15">
        <v>232349.1</v>
      </c>
      <c r="F83" s="15">
        <f>SUM(D83-E83)</f>
        <v>166875.15</v>
      </c>
      <c r="G83" s="15">
        <v>43387.69</v>
      </c>
    </row>
    <row r="84" spans="1:7" ht="12.75">
      <c r="A84" s="13" t="s">
        <v>13</v>
      </c>
      <c r="B84" s="13">
        <v>3</v>
      </c>
      <c r="C84" s="13">
        <v>1</v>
      </c>
      <c r="D84" s="15">
        <v>9089.25</v>
      </c>
      <c r="E84" s="15">
        <v>4008</v>
      </c>
      <c r="F84" s="15">
        <f>SUM(D84-E84)</f>
        <v>5081.25</v>
      </c>
      <c r="G84" s="15">
        <v>1321.15</v>
      </c>
    </row>
    <row r="85" spans="1:7" ht="15">
      <c r="A85" s="16" t="s">
        <v>14</v>
      </c>
      <c r="B85" s="16">
        <v>20</v>
      </c>
      <c r="C85" s="16">
        <v>1</v>
      </c>
      <c r="D85" s="17">
        <v>698844.75</v>
      </c>
      <c r="E85" s="17">
        <v>433936.4</v>
      </c>
      <c r="F85" s="17">
        <f>SUM(D85-E85)</f>
        <v>264908.35</v>
      </c>
      <c r="G85" s="17">
        <v>86095.29</v>
      </c>
    </row>
    <row r="86" spans="1:7" ht="12.75">
      <c r="A86" s="3" t="s">
        <v>15</v>
      </c>
      <c r="B86" s="13">
        <f aca="true" t="shared" si="8" ref="B86:G86">SUM(B83:B85)</f>
        <v>38</v>
      </c>
      <c r="C86" s="13">
        <f t="shared" si="8"/>
        <v>7</v>
      </c>
      <c r="D86" s="15">
        <f t="shared" si="8"/>
        <v>1107158.25</v>
      </c>
      <c r="E86" s="15">
        <f t="shared" si="8"/>
        <v>670293.5</v>
      </c>
      <c r="F86" s="15">
        <f t="shared" si="8"/>
        <v>436864.75</v>
      </c>
      <c r="G86" s="15">
        <f t="shared" si="8"/>
        <v>130804.13</v>
      </c>
    </row>
    <row r="87" spans="1:7" ht="12.75">
      <c r="A87" s="3"/>
      <c r="B87" s="13"/>
      <c r="C87" s="13"/>
      <c r="D87" s="15"/>
      <c r="E87" s="15"/>
      <c r="F87" s="15"/>
      <c r="G87" s="15"/>
    </row>
    <row r="89" spans="1:2" ht="13.5" thickBot="1">
      <c r="A89" s="9" t="s">
        <v>31</v>
      </c>
      <c r="B89" s="9"/>
    </row>
    <row r="90" spans="1:7" ht="13.5" thickTop="1">
      <c r="A90" s="5" t="s">
        <v>1</v>
      </c>
      <c r="B90" s="6" t="s">
        <v>2</v>
      </c>
      <c r="C90" s="6" t="s">
        <v>2</v>
      </c>
      <c r="D90" s="6" t="s">
        <v>7</v>
      </c>
      <c r="E90" s="6" t="s">
        <v>7</v>
      </c>
      <c r="F90" s="6" t="s">
        <v>5</v>
      </c>
      <c r="G90" s="10" t="s">
        <v>10</v>
      </c>
    </row>
    <row r="91" spans="1:7" ht="13.5" thickBot="1">
      <c r="A91" s="7" t="s">
        <v>0</v>
      </c>
      <c r="B91" s="8" t="s">
        <v>3</v>
      </c>
      <c r="C91" s="8" t="s">
        <v>4</v>
      </c>
      <c r="D91" s="8" t="s">
        <v>8</v>
      </c>
      <c r="E91" s="8" t="s">
        <v>9</v>
      </c>
      <c r="F91" s="8" t="s">
        <v>6</v>
      </c>
      <c r="G91" s="11" t="s">
        <v>11</v>
      </c>
    </row>
    <row r="92" spans="1:7" ht="13.5" thickTop="1">
      <c r="A92" s="3" t="s">
        <v>12</v>
      </c>
      <c r="B92" s="3">
        <v>65</v>
      </c>
      <c r="C92" s="3">
        <v>22</v>
      </c>
      <c r="D92" s="1">
        <v>898771.75</v>
      </c>
      <c r="E92" s="1">
        <v>548927.9</v>
      </c>
      <c r="F92" s="1">
        <f>SUM(D92-E92)</f>
        <v>349843.85</v>
      </c>
      <c r="G92" s="1">
        <v>90959.85</v>
      </c>
    </row>
    <row r="93" spans="1:7" ht="12.75">
      <c r="A93" s="3" t="s">
        <v>13</v>
      </c>
      <c r="B93" s="3">
        <v>34</v>
      </c>
      <c r="C93" s="3">
        <v>11</v>
      </c>
      <c r="D93" s="1">
        <v>409374</v>
      </c>
      <c r="E93" s="1">
        <v>254104.75</v>
      </c>
      <c r="F93" s="1">
        <f>SUM(D93-E93)</f>
        <v>155269.25</v>
      </c>
      <c r="G93" s="1">
        <v>40370.21</v>
      </c>
    </row>
    <row r="94" spans="1:7" ht="15">
      <c r="A94" s="4" t="s">
        <v>14</v>
      </c>
      <c r="B94" s="4">
        <v>147</v>
      </c>
      <c r="C94" s="4">
        <v>4</v>
      </c>
      <c r="D94" s="2">
        <v>7857625.75</v>
      </c>
      <c r="E94" s="2">
        <v>4917414.25</v>
      </c>
      <c r="F94" s="2">
        <f>SUM(D94-E94)</f>
        <v>2940211.5</v>
      </c>
      <c r="G94" s="2">
        <v>955569.21</v>
      </c>
    </row>
    <row r="95" spans="1:7" ht="12.75">
      <c r="A95" s="3" t="s">
        <v>15</v>
      </c>
      <c r="B95" s="3">
        <f aca="true" t="shared" si="9" ref="B95:G95">SUM(B92:B94)</f>
        <v>246</v>
      </c>
      <c r="C95" s="3">
        <f t="shared" si="9"/>
        <v>37</v>
      </c>
      <c r="D95" s="1">
        <f t="shared" si="9"/>
        <v>9165771.5</v>
      </c>
      <c r="E95" s="1">
        <f>SUM(E92:E94)</f>
        <v>5720446.9</v>
      </c>
      <c r="F95" s="1">
        <f t="shared" si="9"/>
        <v>3445324.6</v>
      </c>
      <c r="G95" s="1">
        <f t="shared" si="9"/>
        <v>1086899.27</v>
      </c>
    </row>
    <row r="101" spans="1:2" ht="13.5" thickBot="1">
      <c r="A101" s="9" t="s">
        <v>32</v>
      </c>
      <c r="B101" s="9"/>
    </row>
    <row r="102" spans="1:7" ht="13.5" thickTop="1">
      <c r="A102" s="5" t="s">
        <v>1</v>
      </c>
      <c r="B102" s="6" t="s">
        <v>2</v>
      </c>
      <c r="C102" s="6" t="s">
        <v>2</v>
      </c>
      <c r="D102" s="6" t="s">
        <v>7</v>
      </c>
      <c r="E102" s="6" t="s">
        <v>7</v>
      </c>
      <c r="F102" s="6" t="s">
        <v>5</v>
      </c>
      <c r="G102" s="10" t="s">
        <v>10</v>
      </c>
    </row>
    <row r="103" spans="1:7" ht="13.5" thickBot="1">
      <c r="A103" s="7" t="s">
        <v>0</v>
      </c>
      <c r="B103" s="8" t="s">
        <v>3</v>
      </c>
      <c r="C103" s="8" t="s">
        <v>4</v>
      </c>
      <c r="D103" s="8" t="s">
        <v>8</v>
      </c>
      <c r="E103" s="8" t="s">
        <v>9</v>
      </c>
      <c r="F103" s="8" t="s">
        <v>6</v>
      </c>
      <c r="G103" s="11" t="s">
        <v>11</v>
      </c>
    </row>
    <row r="104" spans="1:7" ht="13.5" thickTop="1">
      <c r="A104" s="3" t="s">
        <v>12</v>
      </c>
      <c r="B104" s="3">
        <v>842</v>
      </c>
      <c r="C104" s="3">
        <v>275</v>
      </c>
      <c r="D104" s="1">
        <v>22957168.95</v>
      </c>
      <c r="E104" s="1">
        <v>14090875.05</v>
      </c>
      <c r="F104" s="1">
        <f>SUM(D104-E104)</f>
        <v>8866293.899999999</v>
      </c>
      <c r="G104" s="1">
        <v>2305244.36</v>
      </c>
    </row>
    <row r="105" spans="1:7" ht="12.75">
      <c r="A105" s="3" t="s">
        <v>13</v>
      </c>
      <c r="B105" s="3">
        <v>694</v>
      </c>
      <c r="C105" s="3">
        <v>237</v>
      </c>
      <c r="D105" s="1">
        <v>13322415.5</v>
      </c>
      <c r="E105" s="1">
        <v>8299280.65</v>
      </c>
      <c r="F105" s="1">
        <f>SUM(D105-E105)</f>
        <v>5023134.85</v>
      </c>
      <c r="G105" s="1">
        <v>1306021.37</v>
      </c>
    </row>
    <row r="106" spans="1:7" ht="12.75">
      <c r="A106" s="3" t="s">
        <v>16</v>
      </c>
      <c r="B106" s="3">
        <v>6</v>
      </c>
      <c r="C106" s="3">
        <v>2</v>
      </c>
      <c r="D106" s="1">
        <v>16338.25</v>
      </c>
      <c r="E106" s="1">
        <v>6804.5</v>
      </c>
      <c r="F106" s="1">
        <f>SUM(D106-E106)</f>
        <v>9533.75</v>
      </c>
      <c r="G106" s="1">
        <v>2478.86</v>
      </c>
    </row>
    <row r="107" spans="1:7" ht="12.75">
      <c r="A107" s="3" t="s">
        <v>17</v>
      </c>
      <c r="B107" s="3">
        <v>367</v>
      </c>
      <c r="C107" s="3">
        <v>4</v>
      </c>
      <c r="D107" s="1">
        <v>12676568.5</v>
      </c>
      <c r="E107" s="1">
        <v>8106139.85</v>
      </c>
      <c r="F107" s="1">
        <f>SUM(D107-E107)</f>
        <v>4570428.65</v>
      </c>
      <c r="G107" s="1">
        <v>822679.24</v>
      </c>
    </row>
    <row r="108" spans="1:7" ht="15">
      <c r="A108" s="4" t="s">
        <v>14</v>
      </c>
      <c r="B108" s="4">
        <v>230</v>
      </c>
      <c r="C108" s="4">
        <v>4</v>
      </c>
      <c r="D108" s="2">
        <v>7102849.8</v>
      </c>
      <c r="E108" s="2">
        <v>4509147.65</v>
      </c>
      <c r="F108" s="2">
        <f>SUM(D108-E108)</f>
        <v>2593702.1499999994</v>
      </c>
      <c r="G108" s="2">
        <v>842953.89</v>
      </c>
    </row>
    <row r="109" spans="1:7" ht="12.75">
      <c r="A109" s="3" t="s">
        <v>15</v>
      </c>
      <c r="B109" s="12">
        <f aca="true" t="shared" si="10" ref="B109:G109">SUM(B104:B108)</f>
        <v>2139</v>
      </c>
      <c r="C109" s="3">
        <f t="shared" si="10"/>
        <v>522</v>
      </c>
      <c r="D109" s="1">
        <f t="shared" si="10"/>
        <v>56075341</v>
      </c>
      <c r="E109" s="1">
        <f t="shared" si="10"/>
        <v>35012247.7</v>
      </c>
      <c r="F109" s="1">
        <f t="shared" si="10"/>
        <v>21063093.299999997</v>
      </c>
      <c r="G109" s="1">
        <f t="shared" si="10"/>
        <v>5279377.72</v>
      </c>
    </row>
    <row r="112" spans="1:2" ht="13.5" thickBot="1">
      <c r="A112" s="9" t="s">
        <v>33</v>
      </c>
      <c r="B112" s="9"/>
    </row>
    <row r="113" spans="1:7" ht="13.5" thickTop="1">
      <c r="A113" s="5" t="s">
        <v>1</v>
      </c>
      <c r="B113" s="6" t="s">
        <v>2</v>
      </c>
      <c r="C113" s="6" t="s">
        <v>2</v>
      </c>
      <c r="D113" s="6" t="s">
        <v>7</v>
      </c>
      <c r="E113" s="6" t="s">
        <v>7</v>
      </c>
      <c r="F113" s="6" t="s">
        <v>5</v>
      </c>
      <c r="G113" s="10" t="s">
        <v>10</v>
      </c>
    </row>
    <row r="114" spans="1:7" ht="13.5" thickBot="1">
      <c r="A114" s="7" t="s">
        <v>0</v>
      </c>
      <c r="B114" s="8" t="s">
        <v>3</v>
      </c>
      <c r="C114" s="8" t="s">
        <v>4</v>
      </c>
      <c r="D114" s="8" t="s">
        <v>8</v>
      </c>
      <c r="E114" s="8" t="s">
        <v>9</v>
      </c>
      <c r="F114" s="8" t="s">
        <v>6</v>
      </c>
      <c r="G114" s="11" t="s">
        <v>11</v>
      </c>
    </row>
    <row r="115" spans="1:7" ht="13.5" thickTop="1">
      <c r="A115" s="3" t="s">
        <v>12</v>
      </c>
      <c r="B115" s="3">
        <v>43</v>
      </c>
      <c r="C115" s="3">
        <v>14</v>
      </c>
      <c r="D115" s="1">
        <v>602277.75</v>
      </c>
      <c r="E115" s="1">
        <v>383133</v>
      </c>
      <c r="F115" s="1">
        <f>SUM(D115-E115)</f>
        <v>219144.75</v>
      </c>
      <c r="G115" s="1">
        <v>56977.97</v>
      </c>
    </row>
    <row r="116" spans="1:7" ht="12.75">
      <c r="A116" s="3" t="s">
        <v>13</v>
      </c>
      <c r="B116" s="3">
        <v>15</v>
      </c>
      <c r="C116" s="3">
        <v>5</v>
      </c>
      <c r="D116" s="1">
        <v>251889.5</v>
      </c>
      <c r="E116" s="1">
        <v>156673.55</v>
      </c>
      <c r="F116" s="1">
        <f>SUM(D116-E116)</f>
        <v>95215.95000000001</v>
      </c>
      <c r="G116" s="1">
        <v>24756.27</v>
      </c>
    </row>
    <row r="117" spans="1:7" ht="15">
      <c r="A117" s="4" t="s">
        <v>14</v>
      </c>
      <c r="B117" s="4">
        <v>88</v>
      </c>
      <c r="C117" s="4">
        <v>2</v>
      </c>
      <c r="D117" s="2">
        <v>3797521.5</v>
      </c>
      <c r="E117" s="2">
        <v>2626309.2</v>
      </c>
      <c r="F117" s="2">
        <f>SUM(D117-E117)</f>
        <v>1171212.2999999998</v>
      </c>
      <c r="G117" s="2">
        <v>380644.23</v>
      </c>
    </row>
    <row r="118" spans="1:7" ht="12.75">
      <c r="A118" s="3" t="s">
        <v>15</v>
      </c>
      <c r="B118" s="3">
        <f aca="true" t="shared" si="11" ref="B118:G118">SUM(B115:B117)</f>
        <v>146</v>
      </c>
      <c r="C118" s="3">
        <f t="shared" si="11"/>
        <v>21</v>
      </c>
      <c r="D118" s="1">
        <f t="shared" si="11"/>
        <v>4651688.75</v>
      </c>
      <c r="E118" s="1">
        <f t="shared" si="11"/>
        <v>3166115.75</v>
      </c>
      <c r="F118" s="1">
        <f t="shared" si="11"/>
        <v>1485572.9999999998</v>
      </c>
      <c r="G118" s="1">
        <f t="shared" si="11"/>
        <v>462378.47</v>
      </c>
    </row>
    <row r="121" spans="1:2" ht="13.5" thickBot="1">
      <c r="A121" s="9" t="s">
        <v>34</v>
      </c>
      <c r="B121" s="9"/>
    </row>
    <row r="122" spans="1:7" ht="13.5" thickTop="1">
      <c r="A122" s="5" t="s">
        <v>1</v>
      </c>
      <c r="B122" s="6" t="s">
        <v>2</v>
      </c>
      <c r="C122" s="6" t="s">
        <v>2</v>
      </c>
      <c r="D122" s="6" t="s">
        <v>7</v>
      </c>
      <c r="E122" s="6" t="s">
        <v>7</v>
      </c>
      <c r="F122" s="6" t="s">
        <v>5</v>
      </c>
      <c r="G122" s="10" t="s">
        <v>10</v>
      </c>
    </row>
    <row r="123" spans="1:7" ht="13.5" thickBot="1">
      <c r="A123" s="7" t="s">
        <v>0</v>
      </c>
      <c r="B123" s="8" t="s">
        <v>3</v>
      </c>
      <c r="C123" s="8" t="s">
        <v>4</v>
      </c>
      <c r="D123" s="8" t="s">
        <v>8</v>
      </c>
      <c r="E123" s="8" t="s">
        <v>9</v>
      </c>
      <c r="F123" s="8" t="s">
        <v>6</v>
      </c>
      <c r="G123" s="11" t="s">
        <v>11</v>
      </c>
    </row>
    <row r="124" spans="1:7" ht="13.5" thickTop="1">
      <c r="A124" s="3" t="s">
        <v>12</v>
      </c>
      <c r="B124" s="3">
        <v>222</v>
      </c>
      <c r="C124" s="3">
        <v>73</v>
      </c>
      <c r="D124" s="1">
        <v>3152108.75</v>
      </c>
      <c r="E124" s="1">
        <v>2045023.45</v>
      </c>
      <c r="F124" s="1">
        <f>SUM(D124-E124)</f>
        <v>1107085.3</v>
      </c>
      <c r="G124" s="1">
        <v>287844.25</v>
      </c>
    </row>
    <row r="125" spans="1:7" ht="12.75">
      <c r="A125" s="3" t="s">
        <v>13</v>
      </c>
      <c r="B125" s="3">
        <v>96</v>
      </c>
      <c r="C125" s="3">
        <v>33</v>
      </c>
      <c r="D125" s="1">
        <v>908582.75</v>
      </c>
      <c r="E125" s="1">
        <v>594300.05</v>
      </c>
      <c r="F125" s="1">
        <f>SUM(D125-E125)</f>
        <v>314282.69999999995</v>
      </c>
      <c r="G125" s="1">
        <v>81714.24</v>
      </c>
    </row>
    <row r="126" spans="1:7" ht="12.75">
      <c r="A126" s="3" t="s">
        <v>16</v>
      </c>
      <c r="B126" s="3">
        <v>6</v>
      </c>
      <c r="C126" s="3">
        <v>2</v>
      </c>
      <c r="D126" s="1">
        <v>50647</v>
      </c>
      <c r="E126" s="1">
        <v>28171.3</v>
      </c>
      <c r="F126" s="1">
        <f>SUM(D126-E126)</f>
        <v>22475.7</v>
      </c>
      <c r="G126" s="1">
        <v>5843.72</v>
      </c>
    </row>
    <row r="127" spans="1:7" ht="12.75">
      <c r="A127" s="3" t="s">
        <v>17</v>
      </c>
      <c r="B127" s="3">
        <v>61</v>
      </c>
      <c r="C127" s="3">
        <v>1</v>
      </c>
      <c r="D127" s="1">
        <v>1014265.25</v>
      </c>
      <c r="E127" s="1">
        <v>686426.3</v>
      </c>
      <c r="F127" s="1">
        <f>SUM(D127-E127)</f>
        <v>327838.94999999995</v>
      </c>
      <c r="G127" s="1">
        <v>59011.29</v>
      </c>
    </row>
    <row r="128" spans="1:7" ht="15">
      <c r="A128" s="4" t="s">
        <v>14</v>
      </c>
      <c r="B128" s="4">
        <v>637</v>
      </c>
      <c r="C128" s="4">
        <v>13</v>
      </c>
      <c r="D128" s="2">
        <v>19328885.5</v>
      </c>
      <c r="E128" s="2">
        <v>12696619.3</v>
      </c>
      <c r="F128" s="2">
        <f>SUM(D128-E128)</f>
        <v>6632266.199999999</v>
      </c>
      <c r="G128" s="2">
        <v>2155488.53</v>
      </c>
    </row>
    <row r="129" spans="1:7" ht="12.75">
      <c r="A129" s="3" t="s">
        <v>15</v>
      </c>
      <c r="B129" s="3">
        <f aca="true" t="shared" si="12" ref="B129:G129">SUM(B124:B128)</f>
        <v>1022</v>
      </c>
      <c r="C129" s="3">
        <f t="shared" si="12"/>
        <v>122</v>
      </c>
      <c r="D129" s="1">
        <f t="shared" si="12"/>
        <v>24454489.25</v>
      </c>
      <c r="E129" s="1">
        <f t="shared" si="12"/>
        <v>16050540.4</v>
      </c>
      <c r="F129" s="1">
        <f t="shared" si="12"/>
        <v>8403948.85</v>
      </c>
      <c r="G129" s="1">
        <f t="shared" si="12"/>
        <v>2589902.03</v>
      </c>
    </row>
    <row r="132" spans="1:2" ht="13.5" thickBot="1">
      <c r="A132" s="9" t="s">
        <v>35</v>
      </c>
      <c r="B132" s="9"/>
    </row>
    <row r="133" spans="1:7" ht="13.5" thickTop="1">
      <c r="A133" s="5" t="s">
        <v>1</v>
      </c>
      <c r="B133" s="6" t="s">
        <v>2</v>
      </c>
      <c r="C133" s="6" t="s">
        <v>2</v>
      </c>
      <c r="D133" s="6" t="s">
        <v>7</v>
      </c>
      <c r="E133" s="6" t="s">
        <v>7</v>
      </c>
      <c r="F133" s="6" t="s">
        <v>5</v>
      </c>
      <c r="G133" s="10" t="s">
        <v>10</v>
      </c>
    </row>
    <row r="134" spans="1:7" ht="13.5" thickBot="1">
      <c r="A134" s="7" t="s">
        <v>0</v>
      </c>
      <c r="B134" s="8" t="s">
        <v>3</v>
      </c>
      <c r="C134" s="8" t="s">
        <v>4</v>
      </c>
      <c r="D134" s="8" t="s">
        <v>8</v>
      </c>
      <c r="E134" s="8" t="s">
        <v>9</v>
      </c>
      <c r="F134" s="8" t="s">
        <v>6</v>
      </c>
      <c r="G134" s="11" t="s">
        <v>11</v>
      </c>
    </row>
    <row r="135" spans="1:7" ht="13.5" thickTop="1">
      <c r="A135" s="3" t="s">
        <v>12</v>
      </c>
      <c r="B135" s="3">
        <v>30</v>
      </c>
      <c r="C135" s="3">
        <v>10</v>
      </c>
      <c r="D135" s="1">
        <v>429920.25</v>
      </c>
      <c r="E135" s="1">
        <v>251006.65</v>
      </c>
      <c r="F135" s="1">
        <f>SUM(D135-E135)</f>
        <v>178913.6</v>
      </c>
      <c r="G135" s="1">
        <v>46517.75</v>
      </c>
    </row>
    <row r="136" spans="1:7" ht="12.75">
      <c r="A136" s="3" t="s">
        <v>13</v>
      </c>
      <c r="B136" s="3">
        <v>9</v>
      </c>
      <c r="C136" s="3">
        <v>3</v>
      </c>
      <c r="D136" s="1">
        <v>28280.5</v>
      </c>
      <c r="E136" s="1">
        <v>16824.5</v>
      </c>
      <c r="F136" s="1">
        <f>SUM(D136-E136)</f>
        <v>11456</v>
      </c>
      <c r="G136" s="1">
        <v>2978.64</v>
      </c>
    </row>
    <row r="137" spans="1:7" ht="12.75">
      <c r="A137" s="3" t="s">
        <v>17</v>
      </c>
      <c r="B137" s="3">
        <v>12</v>
      </c>
      <c r="C137" s="3">
        <v>1</v>
      </c>
      <c r="D137" s="1">
        <v>12569.5</v>
      </c>
      <c r="E137" s="1">
        <v>5558.85</v>
      </c>
      <c r="F137" s="1">
        <f>SUM(D137-E137)</f>
        <v>7010.65</v>
      </c>
      <c r="G137" s="1">
        <v>1262.02</v>
      </c>
    </row>
    <row r="138" spans="1:7" ht="15">
      <c r="A138" s="4" t="s">
        <v>14</v>
      </c>
      <c r="B138" s="4">
        <v>211</v>
      </c>
      <c r="C138" s="4">
        <v>7</v>
      </c>
      <c r="D138" s="2">
        <v>6459013.4</v>
      </c>
      <c r="E138" s="2">
        <v>4018138.1</v>
      </c>
      <c r="F138" s="18">
        <f>SUM(D138-E138)</f>
        <v>2440875.3000000003</v>
      </c>
      <c r="G138" s="2">
        <v>793284.95</v>
      </c>
    </row>
    <row r="139" spans="1:7" ht="12.75">
      <c r="A139" s="3" t="s">
        <v>15</v>
      </c>
      <c r="B139" s="3">
        <f aca="true" t="shared" si="13" ref="B139:G139">SUM(B135:B138)</f>
        <v>262</v>
      </c>
      <c r="C139" s="3">
        <f t="shared" si="13"/>
        <v>21</v>
      </c>
      <c r="D139" s="1">
        <f t="shared" si="13"/>
        <v>6929783.65</v>
      </c>
      <c r="E139" s="1">
        <f t="shared" si="13"/>
        <v>4291528.1</v>
      </c>
      <c r="F139" s="1">
        <f t="shared" si="13"/>
        <v>2638255.5500000003</v>
      </c>
      <c r="G139" s="1">
        <f t="shared" si="13"/>
        <v>844043.36</v>
      </c>
    </row>
    <row r="140" spans="1:7" ht="12.75">
      <c r="A140" s="3"/>
      <c r="B140" s="3"/>
      <c r="C140" s="3"/>
      <c r="D140" s="1"/>
      <c r="E140" s="1"/>
      <c r="F140" s="1"/>
      <c r="G140" s="1"/>
    </row>
    <row r="141" spans="1:7" ht="12.75">
      <c r="A141" s="3"/>
      <c r="B141" s="3"/>
      <c r="C141" s="3"/>
      <c r="D141" s="1"/>
      <c r="E141" s="1"/>
      <c r="F141" s="1"/>
      <c r="G141" s="1"/>
    </row>
    <row r="142" spans="1:7" ht="12.75">
      <c r="A142" s="3"/>
      <c r="B142" s="3"/>
      <c r="C142" s="3"/>
      <c r="D142" s="1"/>
      <c r="E142" s="1"/>
      <c r="F142" s="1"/>
      <c r="G142" s="1"/>
    </row>
    <row r="143" spans="1:7" ht="12.75">
      <c r="A143" s="3"/>
      <c r="B143" s="3"/>
      <c r="C143" s="3"/>
      <c r="D143" s="1"/>
      <c r="E143" s="1"/>
      <c r="F143" s="1"/>
      <c r="G143" s="1"/>
    </row>
    <row r="144" spans="1:7" ht="12.75">
      <c r="A144" s="3"/>
      <c r="B144" s="3"/>
      <c r="C144" s="3"/>
      <c r="D144" s="1"/>
      <c r="E144" s="1"/>
      <c r="F144" s="1"/>
      <c r="G144" s="1"/>
    </row>
    <row r="145" spans="1:7" ht="12.75">
      <c r="A145" s="3"/>
      <c r="B145" s="3"/>
      <c r="C145" s="3"/>
      <c r="D145" s="1"/>
      <c r="E145" s="1"/>
      <c r="F145" s="1"/>
      <c r="G145" s="1"/>
    </row>
    <row r="146" spans="1:7" ht="12.75">
      <c r="A146" s="3"/>
      <c r="B146" s="3"/>
      <c r="C146" s="3"/>
      <c r="D146" s="1"/>
      <c r="E146" s="1"/>
      <c r="F146" s="1"/>
      <c r="G146" s="1"/>
    </row>
    <row r="147" spans="1:7" ht="12.75">
      <c r="A147" s="3"/>
      <c r="B147" s="3"/>
      <c r="C147" s="3"/>
      <c r="D147" s="1"/>
      <c r="E147" s="1"/>
      <c r="F147" s="1"/>
      <c r="G147" s="1"/>
    </row>
    <row r="148" spans="1:7" ht="12.75">
      <c r="A148" s="3"/>
      <c r="B148" s="3"/>
      <c r="C148" s="3"/>
      <c r="D148" s="1"/>
      <c r="E148" s="1"/>
      <c r="F148" s="1"/>
      <c r="G148" s="1"/>
    </row>
    <row r="149" spans="1:7" ht="12.75">
      <c r="A149" s="3"/>
      <c r="B149" s="3"/>
      <c r="C149" s="3"/>
      <c r="D149" s="1"/>
      <c r="E149" s="1"/>
      <c r="F149" s="1"/>
      <c r="G149" s="1"/>
    </row>
    <row r="152" spans="1:2" ht="13.5" thickBot="1">
      <c r="A152" s="9" t="s">
        <v>36</v>
      </c>
      <c r="B152" s="9"/>
    </row>
    <row r="153" spans="1:7" ht="13.5" thickTop="1">
      <c r="A153" s="5" t="s">
        <v>1</v>
      </c>
      <c r="B153" s="6" t="s">
        <v>2</v>
      </c>
      <c r="C153" s="6" t="s">
        <v>2</v>
      </c>
      <c r="D153" s="6" t="s">
        <v>7</v>
      </c>
      <c r="E153" s="6" t="s">
        <v>7</v>
      </c>
      <c r="F153" s="6" t="s">
        <v>5</v>
      </c>
      <c r="G153" s="10" t="s">
        <v>10</v>
      </c>
    </row>
    <row r="154" spans="1:7" ht="13.5" thickBot="1">
      <c r="A154" s="7" t="s">
        <v>0</v>
      </c>
      <c r="B154" s="8" t="s">
        <v>3</v>
      </c>
      <c r="C154" s="8" t="s">
        <v>4</v>
      </c>
      <c r="D154" s="8" t="s">
        <v>8</v>
      </c>
      <c r="E154" s="8" t="s">
        <v>9</v>
      </c>
      <c r="F154" s="8" t="s">
        <v>6</v>
      </c>
      <c r="G154" s="11" t="s">
        <v>11</v>
      </c>
    </row>
    <row r="155" spans="1:7" ht="13.5" thickTop="1">
      <c r="A155" s="3" t="s">
        <v>12</v>
      </c>
      <c r="B155" s="3">
        <v>738</v>
      </c>
      <c r="C155" s="3">
        <v>243</v>
      </c>
      <c r="D155" s="1">
        <v>13620248</v>
      </c>
      <c r="E155" s="1">
        <v>8218394.15</v>
      </c>
      <c r="F155" s="1">
        <f>SUM(D155-E155)</f>
        <v>5401853.85</v>
      </c>
      <c r="G155" s="1">
        <v>1404489.25</v>
      </c>
    </row>
    <row r="156" spans="1:7" ht="12.75">
      <c r="A156" s="3" t="s">
        <v>13</v>
      </c>
      <c r="B156" s="3">
        <v>401</v>
      </c>
      <c r="C156" s="3">
        <v>140</v>
      </c>
      <c r="D156" s="1">
        <v>4408449.5</v>
      </c>
      <c r="E156" s="1">
        <v>2717790.05</v>
      </c>
      <c r="F156" s="1">
        <f>SUM(D156-E156)</f>
        <v>1690659.4500000002</v>
      </c>
      <c r="G156" s="1">
        <v>439574.96</v>
      </c>
    </row>
    <row r="157" spans="1:7" ht="15">
      <c r="A157" s="4" t="s">
        <v>14</v>
      </c>
      <c r="B157" s="4">
        <v>271</v>
      </c>
      <c r="C157" s="4">
        <v>6</v>
      </c>
      <c r="D157" s="2">
        <v>10514808.9</v>
      </c>
      <c r="E157" s="2">
        <v>6708427.95</v>
      </c>
      <c r="F157" s="2">
        <f>SUM(D157-E157)</f>
        <v>3806380.95</v>
      </c>
      <c r="G157" s="2">
        <v>1237074.61</v>
      </c>
    </row>
    <row r="158" spans="1:7" ht="12.75">
      <c r="A158" s="3" t="s">
        <v>15</v>
      </c>
      <c r="B158" s="12">
        <f aca="true" t="shared" si="14" ref="B158:G158">SUM(B155:B157)</f>
        <v>1410</v>
      </c>
      <c r="C158" s="3">
        <f t="shared" si="14"/>
        <v>389</v>
      </c>
      <c r="D158" s="1">
        <f t="shared" si="14"/>
        <v>28543506.4</v>
      </c>
      <c r="E158" s="1">
        <f t="shared" si="14"/>
        <v>17644612.15</v>
      </c>
      <c r="F158" s="1">
        <f t="shared" si="14"/>
        <v>10898894.25</v>
      </c>
      <c r="G158" s="1">
        <f t="shared" si="14"/>
        <v>3081138.8200000003</v>
      </c>
    </row>
    <row r="161" spans="1:2" ht="13.5" thickBot="1">
      <c r="A161" s="9" t="s">
        <v>37</v>
      </c>
      <c r="B161" s="9"/>
    </row>
    <row r="162" spans="1:7" ht="13.5" thickTop="1">
      <c r="A162" s="5" t="s">
        <v>1</v>
      </c>
      <c r="B162" s="6" t="s">
        <v>2</v>
      </c>
      <c r="C162" s="6" t="s">
        <v>2</v>
      </c>
      <c r="D162" s="6" t="s">
        <v>7</v>
      </c>
      <c r="E162" s="6" t="s">
        <v>7</v>
      </c>
      <c r="F162" s="6" t="s">
        <v>5</v>
      </c>
      <c r="G162" s="10" t="s">
        <v>10</v>
      </c>
    </row>
    <row r="163" spans="1:7" ht="13.5" thickBot="1">
      <c r="A163" s="7" t="s">
        <v>0</v>
      </c>
      <c r="B163" s="8" t="s">
        <v>3</v>
      </c>
      <c r="C163" s="8" t="s">
        <v>4</v>
      </c>
      <c r="D163" s="8" t="s">
        <v>8</v>
      </c>
      <c r="E163" s="8" t="s">
        <v>9</v>
      </c>
      <c r="F163" s="8" t="s">
        <v>6</v>
      </c>
      <c r="G163" s="11" t="s">
        <v>11</v>
      </c>
    </row>
    <row r="164" spans="1:7" ht="13.5" thickTop="1">
      <c r="A164" s="3" t="s">
        <v>12</v>
      </c>
      <c r="B164" s="3">
        <v>50</v>
      </c>
      <c r="C164" s="3">
        <v>17</v>
      </c>
      <c r="D164" s="1">
        <v>1390189</v>
      </c>
      <c r="E164" s="1">
        <v>886081.25</v>
      </c>
      <c r="F164" s="1">
        <f>SUM(D164-E164)</f>
        <v>504107.75</v>
      </c>
      <c r="G164" s="1">
        <v>131068.57</v>
      </c>
    </row>
    <row r="165" spans="1:7" ht="12.75">
      <c r="A165" s="3" t="s">
        <v>13</v>
      </c>
      <c r="B165" s="3">
        <v>42</v>
      </c>
      <c r="C165" s="3">
        <v>14</v>
      </c>
      <c r="D165" s="1">
        <v>748380.25</v>
      </c>
      <c r="E165" s="1">
        <v>473236.95</v>
      </c>
      <c r="F165" s="1">
        <f>SUM(D165-E165)</f>
        <v>275143.3</v>
      </c>
      <c r="G165" s="1">
        <v>71537.64</v>
      </c>
    </row>
    <row r="166" spans="1:7" ht="15">
      <c r="A166" s="4" t="s">
        <v>14</v>
      </c>
      <c r="B166" s="4">
        <v>43</v>
      </c>
      <c r="C166" s="4">
        <v>1</v>
      </c>
      <c r="D166" s="2">
        <v>1691469.15</v>
      </c>
      <c r="E166" s="2">
        <v>1022850.8</v>
      </c>
      <c r="F166" s="2">
        <f>SUM(D166-E166)</f>
        <v>668618.3499999999</v>
      </c>
      <c r="G166" s="2">
        <v>217301.14</v>
      </c>
    </row>
    <row r="167" spans="1:7" ht="12.75">
      <c r="A167" s="3" t="s">
        <v>15</v>
      </c>
      <c r="B167" s="3">
        <f aca="true" t="shared" si="15" ref="B167:G167">SUM(B164:B166)</f>
        <v>135</v>
      </c>
      <c r="C167" s="3">
        <f t="shared" si="15"/>
        <v>32</v>
      </c>
      <c r="D167" s="1">
        <f t="shared" si="15"/>
        <v>3830038.4</v>
      </c>
      <c r="E167" s="1">
        <f t="shared" si="15"/>
        <v>2382169</v>
      </c>
      <c r="F167" s="1">
        <f t="shared" si="15"/>
        <v>1447869.4</v>
      </c>
      <c r="G167" s="1">
        <f t="shared" si="15"/>
        <v>419907.35000000003</v>
      </c>
    </row>
    <row r="170" spans="1:2" ht="13.5" thickBot="1">
      <c r="A170" s="9" t="s">
        <v>38</v>
      </c>
      <c r="B170" s="9"/>
    </row>
    <row r="171" spans="1:7" ht="13.5" thickTop="1">
      <c r="A171" s="5" t="s">
        <v>1</v>
      </c>
      <c r="B171" s="6" t="s">
        <v>2</v>
      </c>
      <c r="C171" s="6" t="s">
        <v>2</v>
      </c>
      <c r="D171" s="6" t="s">
        <v>7</v>
      </c>
      <c r="E171" s="6" t="s">
        <v>7</v>
      </c>
      <c r="F171" s="6" t="s">
        <v>5</v>
      </c>
      <c r="G171" s="10" t="s">
        <v>10</v>
      </c>
    </row>
    <row r="172" spans="1:7" ht="13.5" thickBot="1">
      <c r="A172" s="7" t="s">
        <v>0</v>
      </c>
      <c r="B172" s="8" t="s">
        <v>3</v>
      </c>
      <c r="C172" s="8" t="s">
        <v>4</v>
      </c>
      <c r="D172" s="8" t="s">
        <v>8</v>
      </c>
      <c r="E172" s="8" t="s">
        <v>9</v>
      </c>
      <c r="F172" s="8" t="s">
        <v>6</v>
      </c>
      <c r="G172" s="11" t="s">
        <v>11</v>
      </c>
    </row>
    <row r="173" spans="1:7" ht="13.5" thickTop="1">
      <c r="A173" s="3" t="s">
        <v>12</v>
      </c>
      <c r="B173" s="3">
        <v>46</v>
      </c>
      <c r="C173" s="3">
        <v>15</v>
      </c>
      <c r="D173" s="1">
        <v>670491.25</v>
      </c>
      <c r="E173" s="1">
        <v>412336.25</v>
      </c>
      <c r="F173" s="1">
        <f>SUM(D173-E173)</f>
        <v>258155</v>
      </c>
      <c r="G173" s="1">
        <v>67120.61</v>
      </c>
    </row>
    <row r="174" spans="1:7" ht="12.75">
      <c r="A174" s="3" t="s">
        <v>13</v>
      </c>
      <c r="B174" s="3">
        <v>42</v>
      </c>
      <c r="C174" s="3">
        <v>13</v>
      </c>
      <c r="D174" s="1">
        <v>372103.75</v>
      </c>
      <c r="E174" s="1">
        <v>239164.6</v>
      </c>
      <c r="F174" s="1">
        <f>SUM(D174-E174)</f>
        <v>132939.15</v>
      </c>
      <c r="G174" s="1">
        <v>34564.39</v>
      </c>
    </row>
    <row r="175" spans="1:7" ht="15">
      <c r="A175" s="4" t="s">
        <v>14</v>
      </c>
      <c r="B175" s="4">
        <v>110</v>
      </c>
      <c r="C175" s="4">
        <v>4</v>
      </c>
      <c r="D175" s="2">
        <v>3911638.5</v>
      </c>
      <c r="E175" s="2">
        <v>2551210.25</v>
      </c>
      <c r="F175" s="2">
        <f>SUM(D175-E175)</f>
        <v>1360428.25</v>
      </c>
      <c r="G175" s="2">
        <v>442139.66</v>
      </c>
    </row>
    <row r="176" spans="1:7" ht="12.75">
      <c r="A176" s="3" t="s">
        <v>15</v>
      </c>
      <c r="B176" s="3">
        <f aca="true" t="shared" si="16" ref="B176:G176">SUM(B173:B175)</f>
        <v>198</v>
      </c>
      <c r="C176" s="3">
        <f t="shared" si="16"/>
        <v>32</v>
      </c>
      <c r="D176" s="1">
        <f t="shared" si="16"/>
        <v>4954233.5</v>
      </c>
      <c r="E176" s="1">
        <f t="shared" si="16"/>
        <v>3202711.1</v>
      </c>
      <c r="F176" s="1">
        <f t="shared" si="16"/>
        <v>1751522.4</v>
      </c>
      <c r="G176" s="1">
        <f t="shared" si="16"/>
        <v>543824.6599999999</v>
      </c>
    </row>
    <row r="179" spans="1:2" ht="13.5" thickBot="1">
      <c r="A179" s="9" t="s">
        <v>39</v>
      </c>
      <c r="B179" s="9"/>
    </row>
    <row r="180" spans="1:7" ht="13.5" thickTop="1">
      <c r="A180" s="5" t="s">
        <v>1</v>
      </c>
      <c r="B180" s="6" t="s">
        <v>2</v>
      </c>
      <c r="C180" s="6" t="s">
        <v>2</v>
      </c>
      <c r="D180" s="6" t="s">
        <v>7</v>
      </c>
      <c r="E180" s="6" t="s">
        <v>7</v>
      </c>
      <c r="F180" s="6" t="s">
        <v>5</v>
      </c>
      <c r="G180" s="10" t="s">
        <v>10</v>
      </c>
    </row>
    <row r="181" spans="1:7" ht="13.5" thickBot="1">
      <c r="A181" s="7" t="s">
        <v>0</v>
      </c>
      <c r="B181" s="8" t="s">
        <v>3</v>
      </c>
      <c r="C181" s="8" t="s">
        <v>4</v>
      </c>
      <c r="D181" s="8" t="s">
        <v>8</v>
      </c>
      <c r="E181" s="8" t="s">
        <v>9</v>
      </c>
      <c r="F181" s="8" t="s">
        <v>6</v>
      </c>
      <c r="G181" s="11" t="s">
        <v>11</v>
      </c>
    </row>
    <row r="182" spans="1:7" ht="13.5" thickTop="1">
      <c r="A182" s="3" t="s">
        <v>12</v>
      </c>
      <c r="B182" s="3">
        <v>12</v>
      </c>
      <c r="C182" s="3">
        <v>4</v>
      </c>
      <c r="D182" s="1">
        <v>208368.5</v>
      </c>
      <c r="E182" s="1">
        <v>140046.7</v>
      </c>
      <c r="F182" s="1">
        <f>SUM(D182-E182)</f>
        <v>68321.79999999999</v>
      </c>
      <c r="G182" s="1">
        <v>17763.77</v>
      </c>
    </row>
    <row r="183" spans="1:7" ht="12.75">
      <c r="A183" s="3" t="s">
        <v>13</v>
      </c>
      <c r="B183" s="3">
        <v>9</v>
      </c>
      <c r="C183" s="3">
        <v>3</v>
      </c>
      <c r="D183" s="1">
        <v>73246.5</v>
      </c>
      <c r="E183" s="1">
        <v>46719.45</v>
      </c>
      <c r="F183" s="1">
        <f>SUM(D183-E183)</f>
        <v>26527.050000000003</v>
      </c>
      <c r="G183" s="1">
        <v>6897.09</v>
      </c>
    </row>
    <row r="184" spans="1:7" ht="15">
      <c r="A184" s="4" t="s">
        <v>14</v>
      </c>
      <c r="B184" s="4">
        <v>77</v>
      </c>
      <c r="C184" s="4">
        <v>2</v>
      </c>
      <c r="D184" s="2">
        <v>2838616.55</v>
      </c>
      <c r="E184" s="2">
        <v>1875029.25</v>
      </c>
      <c r="F184" s="2">
        <f>SUM(D184-E184)</f>
        <v>963587.2999999998</v>
      </c>
      <c r="G184" s="2">
        <v>313166.25</v>
      </c>
    </row>
    <row r="185" spans="1:7" ht="12.75">
      <c r="A185" s="3" t="s">
        <v>15</v>
      </c>
      <c r="B185" s="3">
        <f aca="true" t="shared" si="17" ref="B185:G185">SUM(B182:B184)</f>
        <v>98</v>
      </c>
      <c r="C185" s="3">
        <f t="shared" si="17"/>
        <v>9</v>
      </c>
      <c r="D185" s="1">
        <f t="shared" si="17"/>
        <v>3120231.55</v>
      </c>
      <c r="E185" s="1">
        <f t="shared" si="17"/>
        <v>2061795.4</v>
      </c>
      <c r="F185" s="1">
        <f t="shared" si="17"/>
        <v>1058436.15</v>
      </c>
      <c r="G185" s="1">
        <f t="shared" si="17"/>
        <v>337827.11</v>
      </c>
    </row>
    <row r="188" spans="1:2" ht="13.5" thickBot="1">
      <c r="A188" s="9" t="s">
        <v>40</v>
      </c>
      <c r="B188" s="9"/>
    </row>
    <row r="189" spans="1:7" ht="13.5" thickTop="1">
      <c r="A189" s="5" t="s">
        <v>1</v>
      </c>
      <c r="B189" s="6" t="s">
        <v>2</v>
      </c>
      <c r="C189" s="6" t="s">
        <v>2</v>
      </c>
      <c r="D189" s="6" t="s">
        <v>7</v>
      </c>
      <c r="E189" s="6" t="s">
        <v>7</v>
      </c>
      <c r="F189" s="6" t="s">
        <v>5</v>
      </c>
      <c r="G189" s="10" t="s">
        <v>10</v>
      </c>
    </row>
    <row r="190" spans="1:7" ht="13.5" thickBot="1">
      <c r="A190" s="7" t="s">
        <v>0</v>
      </c>
      <c r="B190" s="8" t="s">
        <v>3</v>
      </c>
      <c r="C190" s="8" t="s">
        <v>4</v>
      </c>
      <c r="D190" s="8" t="s">
        <v>8</v>
      </c>
      <c r="E190" s="8" t="s">
        <v>9</v>
      </c>
      <c r="F190" s="8" t="s">
        <v>6</v>
      </c>
      <c r="G190" s="11" t="s">
        <v>11</v>
      </c>
    </row>
    <row r="191" spans="1:7" ht="13.5" thickTop="1">
      <c r="A191" s="3" t="s">
        <v>12</v>
      </c>
      <c r="B191" s="3">
        <v>72</v>
      </c>
      <c r="C191" s="3">
        <v>23</v>
      </c>
      <c r="D191" s="1">
        <v>1681543</v>
      </c>
      <c r="E191" s="1">
        <v>1035628.6</v>
      </c>
      <c r="F191" s="1">
        <f>SUM(D191-E191)</f>
        <v>645914.4</v>
      </c>
      <c r="G191" s="1">
        <v>167938.29</v>
      </c>
    </row>
    <row r="192" spans="1:7" ht="12.75">
      <c r="A192" s="3" t="s">
        <v>13</v>
      </c>
      <c r="B192" s="3">
        <v>85</v>
      </c>
      <c r="C192" s="3">
        <v>28</v>
      </c>
      <c r="D192" s="1">
        <v>1914447</v>
      </c>
      <c r="E192" s="1">
        <v>1254532</v>
      </c>
      <c r="F192" s="1">
        <f>SUM(D192-E192)</f>
        <v>659915</v>
      </c>
      <c r="G192" s="1">
        <v>171578.56</v>
      </c>
    </row>
    <row r="193" spans="1:7" ht="12.75">
      <c r="A193" s="3" t="s">
        <v>17</v>
      </c>
      <c r="B193" s="3">
        <v>75</v>
      </c>
      <c r="C193" s="3">
        <v>1</v>
      </c>
      <c r="D193" s="1">
        <v>204316.5</v>
      </c>
      <c r="E193" s="1">
        <v>124651.1</v>
      </c>
      <c r="F193" s="1">
        <v>79665.4</v>
      </c>
      <c r="G193" s="1">
        <v>14339.85</v>
      </c>
    </row>
    <row r="194" spans="1:7" ht="15">
      <c r="A194" s="4" t="s">
        <v>14</v>
      </c>
      <c r="B194" s="4">
        <v>85</v>
      </c>
      <c r="C194" s="4">
        <v>2</v>
      </c>
      <c r="D194" s="2">
        <v>4741227.2</v>
      </c>
      <c r="E194" s="2">
        <v>3073218.3</v>
      </c>
      <c r="F194" s="2">
        <f>SUM(D194-E194)</f>
        <v>1668008.9000000004</v>
      </c>
      <c r="G194" s="2">
        <v>542103.3</v>
      </c>
    </row>
    <row r="195" spans="1:7" ht="12.75">
      <c r="A195" s="3" t="s">
        <v>15</v>
      </c>
      <c r="B195" s="3">
        <f aca="true" t="shared" si="18" ref="B195:G195">SUM(B191:B194)</f>
        <v>317</v>
      </c>
      <c r="C195" s="3">
        <f t="shared" si="18"/>
        <v>54</v>
      </c>
      <c r="D195" s="1">
        <f t="shared" si="18"/>
        <v>8541533.7</v>
      </c>
      <c r="E195" s="1">
        <f t="shared" si="18"/>
        <v>5488030</v>
      </c>
      <c r="F195" s="1">
        <f t="shared" si="18"/>
        <v>3053503.7</v>
      </c>
      <c r="G195" s="1">
        <f t="shared" si="18"/>
        <v>895960</v>
      </c>
    </row>
    <row r="196" spans="1:7" ht="12.75">
      <c r="A196" s="3"/>
      <c r="B196" s="3"/>
      <c r="C196" s="3"/>
      <c r="D196" s="1"/>
      <c r="E196" s="1"/>
      <c r="F196" s="1"/>
      <c r="G196" s="1"/>
    </row>
    <row r="197" spans="1:7" ht="12.75">
      <c r="A197" s="3"/>
      <c r="B197" s="3"/>
      <c r="C197" s="3"/>
      <c r="D197" s="1"/>
      <c r="E197" s="1"/>
      <c r="F197" s="1"/>
      <c r="G197" s="1"/>
    </row>
    <row r="198" spans="1:7" ht="12.75">
      <c r="A198" s="3"/>
      <c r="B198" s="3"/>
      <c r="C198" s="3"/>
      <c r="D198" s="1"/>
      <c r="E198" s="1"/>
      <c r="F198" s="1"/>
      <c r="G198" s="1"/>
    </row>
    <row r="199" spans="1:7" ht="12.75">
      <c r="A199" s="3"/>
      <c r="B199" s="3"/>
      <c r="C199" s="3"/>
      <c r="D199" s="1"/>
      <c r="E199" s="1"/>
      <c r="F199" s="1"/>
      <c r="G199" s="1"/>
    </row>
    <row r="200" spans="1:7" ht="12.75">
      <c r="A200" s="3"/>
      <c r="B200" s="3"/>
      <c r="C200" s="3"/>
      <c r="D200" s="1"/>
      <c r="E200" s="1"/>
      <c r="F200" s="1"/>
      <c r="G200" s="1"/>
    </row>
    <row r="203" spans="1:2" ht="13.5" thickBot="1">
      <c r="A203" s="9" t="s">
        <v>41</v>
      </c>
      <c r="B203" s="9"/>
    </row>
    <row r="204" spans="1:7" ht="13.5" thickTop="1">
      <c r="A204" s="5" t="s">
        <v>1</v>
      </c>
      <c r="B204" s="6" t="s">
        <v>2</v>
      </c>
      <c r="C204" s="6" t="s">
        <v>2</v>
      </c>
      <c r="D204" s="6" t="s">
        <v>7</v>
      </c>
      <c r="E204" s="6" t="s">
        <v>7</v>
      </c>
      <c r="F204" s="6" t="s">
        <v>5</v>
      </c>
      <c r="G204" s="10" t="s">
        <v>10</v>
      </c>
    </row>
    <row r="205" spans="1:7" ht="13.5" thickBot="1">
      <c r="A205" s="7" t="s">
        <v>0</v>
      </c>
      <c r="B205" s="8" t="s">
        <v>3</v>
      </c>
      <c r="C205" s="8" t="s">
        <v>4</v>
      </c>
      <c r="D205" s="8" t="s">
        <v>8</v>
      </c>
      <c r="E205" s="8" t="s">
        <v>9</v>
      </c>
      <c r="F205" s="8" t="s">
        <v>6</v>
      </c>
      <c r="G205" s="11" t="s">
        <v>11</v>
      </c>
    </row>
    <row r="206" spans="1:7" ht="13.5" thickTop="1">
      <c r="A206" s="3" t="s">
        <v>12</v>
      </c>
      <c r="B206" s="3">
        <v>53</v>
      </c>
      <c r="C206" s="3">
        <v>18</v>
      </c>
      <c r="D206" s="1">
        <v>957467.5</v>
      </c>
      <c r="E206" s="1">
        <v>582346.05</v>
      </c>
      <c r="F206" s="1">
        <f>SUM(D206-E206)</f>
        <v>375121.44999999995</v>
      </c>
      <c r="G206" s="1">
        <v>97532.07</v>
      </c>
    </row>
    <row r="207" spans="1:7" ht="12.75">
      <c r="A207" s="3" t="s">
        <v>13</v>
      </c>
      <c r="B207" s="3">
        <v>71</v>
      </c>
      <c r="C207" s="3">
        <v>25</v>
      </c>
      <c r="D207" s="1">
        <v>895075.5</v>
      </c>
      <c r="E207" s="1">
        <v>572565.55</v>
      </c>
      <c r="F207" s="1">
        <f>SUM(D207-E207)</f>
        <v>322509.94999999995</v>
      </c>
      <c r="G207" s="1">
        <v>83853.35</v>
      </c>
    </row>
    <row r="208" spans="1:7" ht="12.75">
      <c r="A208" s="3" t="s">
        <v>17</v>
      </c>
      <c r="B208" s="3">
        <v>108</v>
      </c>
      <c r="C208" s="3">
        <v>1</v>
      </c>
      <c r="D208" s="1">
        <v>1467855.25</v>
      </c>
      <c r="E208" s="1">
        <v>954423.65</v>
      </c>
      <c r="F208" s="1">
        <f>SUM(D208-E208)</f>
        <v>513431.6</v>
      </c>
      <c r="G208" s="1">
        <v>92418.14</v>
      </c>
    </row>
    <row r="209" spans="1:7" ht="15">
      <c r="A209" s="4" t="s">
        <v>14</v>
      </c>
      <c r="B209" s="4">
        <v>96</v>
      </c>
      <c r="C209" s="4">
        <v>2</v>
      </c>
      <c r="D209" s="2">
        <v>3906168.75</v>
      </c>
      <c r="E209" s="2">
        <v>2596012.4</v>
      </c>
      <c r="F209" s="2">
        <f>SUM(D209-E209)</f>
        <v>1310156.35</v>
      </c>
      <c r="G209" s="2">
        <v>425801.06</v>
      </c>
    </row>
    <row r="210" spans="1:7" ht="12.75">
      <c r="A210" s="3" t="s">
        <v>15</v>
      </c>
      <c r="B210" s="3">
        <f aca="true" t="shared" si="19" ref="B210:G210">SUM(B206:B209)</f>
        <v>328</v>
      </c>
      <c r="C210" s="3">
        <f t="shared" si="19"/>
        <v>46</v>
      </c>
      <c r="D210" s="1">
        <f t="shared" si="19"/>
        <v>7226567</v>
      </c>
      <c r="E210" s="1">
        <f t="shared" si="19"/>
        <v>4705347.65</v>
      </c>
      <c r="F210" s="1">
        <f t="shared" si="19"/>
        <v>2521219.35</v>
      </c>
      <c r="G210" s="1">
        <f t="shared" si="19"/>
        <v>699604.62</v>
      </c>
    </row>
    <row r="213" spans="1:2" ht="13.5" thickBot="1">
      <c r="A213" s="9" t="s">
        <v>42</v>
      </c>
      <c r="B213" s="9"/>
    </row>
    <row r="214" spans="1:7" ht="13.5" thickTop="1">
      <c r="A214" s="5" t="s">
        <v>1</v>
      </c>
      <c r="B214" s="6" t="s">
        <v>2</v>
      </c>
      <c r="C214" s="6" t="s">
        <v>2</v>
      </c>
      <c r="D214" s="6" t="s">
        <v>7</v>
      </c>
      <c r="E214" s="6" t="s">
        <v>7</v>
      </c>
      <c r="F214" s="6" t="s">
        <v>5</v>
      </c>
      <c r="G214" s="10" t="s">
        <v>10</v>
      </c>
    </row>
    <row r="215" spans="1:7" ht="13.5" thickBot="1">
      <c r="A215" s="7" t="s">
        <v>0</v>
      </c>
      <c r="B215" s="8" t="s">
        <v>3</v>
      </c>
      <c r="C215" s="8" t="s">
        <v>4</v>
      </c>
      <c r="D215" s="8" t="s">
        <v>8</v>
      </c>
      <c r="E215" s="8" t="s">
        <v>9</v>
      </c>
      <c r="F215" s="8" t="s">
        <v>6</v>
      </c>
      <c r="G215" s="11" t="s">
        <v>11</v>
      </c>
    </row>
    <row r="216" spans="1:7" ht="13.5" thickTop="1">
      <c r="A216" s="3" t="s">
        <v>12</v>
      </c>
      <c r="B216" s="3">
        <v>26</v>
      </c>
      <c r="C216" s="3">
        <v>9</v>
      </c>
      <c r="D216" s="1">
        <v>166556.5</v>
      </c>
      <c r="E216" s="1">
        <v>104852.2</v>
      </c>
      <c r="F216" s="1">
        <f>SUM(D216-E216)</f>
        <v>61704.3</v>
      </c>
      <c r="G216" s="1">
        <v>16043.23</v>
      </c>
    </row>
    <row r="217" spans="1:7" ht="12.75">
      <c r="A217" s="3" t="s">
        <v>13</v>
      </c>
      <c r="B217" s="3">
        <v>6</v>
      </c>
      <c r="C217" s="3">
        <v>2</v>
      </c>
      <c r="D217" s="1">
        <v>27727.25</v>
      </c>
      <c r="E217" s="1">
        <v>13867.05</v>
      </c>
      <c r="F217" s="1">
        <f>SUM(D217-E217)</f>
        <v>13860.2</v>
      </c>
      <c r="G217" s="1">
        <v>3603.69</v>
      </c>
    </row>
    <row r="218" spans="1:7" ht="15">
      <c r="A218" s="4" t="s">
        <v>14</v>
      </c>
      <c r="B218" s="4">
        <v>686</v>
      </c>
      <c r="C218" s="4">
        <v>9</v>
      </c>
      <c r="D218" s="2">
        <v>17335283.75</v>
      </c>
      <c r="E218" s="2">
        <v>11302640.25</v>
      </c>
      <c r="F218" s="2">
        <f>SUM(D218-E218)</f>
        <v>6032643.5</v>
      </c>
      <c r="G218" s="2">
        <v>1960610.79</v>
      </c>
    </row>
    <row r="219" spans="1:7" ht="12.75">
      <c r="A219" s="3" t="s">
        <v>15</v>
      </c>
      <c r="B219" s="3">
        <f aca="true" t="shared" si="20" ref="B219:G219">SUM(B216:B218)</f>
        <v>718</v>
      </c>
      <c r="C219" s="3">
        <f t="shared" si="20"/>
        <v>20</v>
      </c>
      <c r="D219" s="1">
        <f t="shared" si="20"/>
        <v>17529567.5</v>
      </c>
      <c r="E219" s="1">
        <f t="shared" si="20"/>
        <v>11421359.5</v>
      </c>
      <c r="F219" s="1">
        <f t="shared" si="20"/>
        <v>6108208</v>
      </c>
      <c r="G219" s="1">
        <f t="shared" si="20"/>
        <v>1980257.71</v>
      </c>
    </row>
    <row r="222" spans="1:2" ht="13.5" thickBot="1">
      <c r="A222" s="9" t="s">
        <v>43</v>
      </c>
      <c r="B222" s="9"/>
    </row>
    <row r="223" spans="1:7" ht="13.5" thickTop="1">
      <c r="A223" s="5" t="s">
        <v>1</v>
      </c>
      <c r="B223" s="6" t="s">
        <v>2</v>
      </c>
      <c r="C223" s="6" t="s">
        <v>2</v>
      </c>
      <c r="D223" s="6" t="s">
        <v>7</v>
      </c>
      <c r="E223" s="6" t="s">
        <v>7</v>
      </c>
      <c r="F223" s="6" t="s">
        <v>5</v>
      </c>
      <c r="G223" s="10" t="s">
        <v>10</v>
      </c>
    </row>
    <row r="224" spans="1:7" ht="13.5" thickBot="1">
      <c r="A224" s="7" t="s">
        <v>0</v>
      </c>
      <c r="B224" s="8" t="s">
        <v>3</v>
      </c>
      <c r="C224" s="8" t="s">
        <v>4</v>
      </c>
      <c r="D224" s="8" t="s">
        <v>8</v>
      </c>
      <c r="E224" s="8" t="s">
        <v>9</v>
      </c>
      <c r="F224" s="8" t="s">
        <v>6</v>
      </c>
      <c r="G224" s="11" t="s">
        <v>11</v>
      </c>
    </row>
    <row r="225" spans="1:7" ht="13.5" thickTop="1">
      <c r="A225" s="3" t="s">
        <v>12</v>
      </c>
      <c r="B225" s="3">
        <v>49</v>
      </c>
      <c r="C225" s="3">
        <v>16</v>
      </c>
      <c r="D225" s="1">
        <v>617806.5</v>
      </c>
      <c r="E225" s="1">
        <v>389608.05</v>
      </c>
      <c r="F225" s="1">
        <f>SUM(D225-E225)</f>
        <v>228198.45</v>
      </c>
      <c r="G225" s="1">
        <v>59332.04</v>
      </c>
    </row>
    <row r="226" spans="1:7" ht="12.75">
      <c r="A226" s="3" t="s">
        <v>13</v>
      </c>
      <c r="B226" s="3">
        <v>15</v>
      </c>
      <c r="C226" s="3">
        <v>5</v>
      </c>
      <c r="D226" s="1">
        <v>85256.75</v>
      </c>
      <c r="E226" s="1">
        <v>59122.9</v>
      </c>
      <c r="F226" s="1">
        <f>SUM(D226-E226)</f>
        <v>26133.85</v>
      </c>
      <c r="G226" s="1">
        <v>6794.87</v>
      </c>
    </row>
    <row r="227" spans="1:7" ht="15">
      <c r="A227" s="4" t="s">
        <v>14</v>
      </c>
      <c r="B227" s="4">
        <v>298</v>
      </c>
      <c r="C227" s="4">
        <v>7</v>
      </c>
      <c r="D227" s="2">
        <v>11962166.75</v>
      </c>
      <c r="E227" s="2">
        <v>7883013.3</v>
      </c>
      <c r="F227" s="2">
        <f>SUM(D227-E227)</f>
        <v>4079153.45</v>
      </c>
      <c r="G227" s="2">
        <v>1325725.79</v>
      </c>
    </row>
    <row r="228" spans="1:7" ht="12.75">
      <c r="A228" s="3" t="s">
        <v>15</v>
      </c>
      <c r="B228" s="3">
        <f aca="true" t="shared" si="21" ref="B228:G228">SUM(B225:B227)</f>
        <v>362</v>
      </c>
      <c r="C228" s="3">
        <f t="shared" si="21"/>
        <v>28</v>
      </c>
      <c r="D228" s="1">
        <f t="shared" si="21"/>
        <v>12665230</v>
      </c>
      <c r="E228" s="1">
        <f t="shared" si="21"/>
        <v>8331744.25</v>
      </c>
      <c r="F228" s="1">
        <f t="shared" si="21"/>
        <v>4333485.75</v>
      </c>
      <c r="G228" s="1">
        <f t="shared" si="21"/>
        <v>1391852.7</v>
      </c>
    </row>
    <row r="231" spans="1:2" ht="13.5" thickBot="1">
      <c r="A231" s="9" t="s">
        <v>44</v>
      </c>
      <c r="B231" s="9"/>
    </row>
    <row r="232" spans="1:7" ht="13.5" thickTop="1">
      <c r="A232" s="5" t="s">
        <v>1</v>
      </c>
      <c r="B232" s="6" t="s">
        <v>2</v>
      </c>
      <c r="C232" s="6" t="s">
        <v>2</v>
      </c>
      <c r="D232" s="6" t="s">
        <v>7</v>
      </c>
      <c r="E232" s="6" t="s">
        <v>7</v>
      </c>
      <c r="F232" s="6" t="s">
        <v>5</v>
      </c>
      <c r="G232" s="10" t="s">
        <v>10</v>
      </c>
    </row>
    <row r="233" spans="1:7" ht="13.5" thickBot="1">
      <c r="A233" s="7" t="s">
        <v>0</v>
      </c>
      <c r="B233" s="8" t="s">
        <v>3</v>
      </c>
      <c r="C233" s="8" t="s">
        <v>4</v>
      </c>
      <c r="D233" s="8" t="s">
        <v>8</v>
      </c>
      <c r="E233" s="8" t="s">
        <v>9</v>
      </c>
      <c r="F233" s="8" t="s">
        <v>6</v>
      </c>
      <c r="G233" s="11" t="s">
        <v>11</v>
      </c>
    </row>
    <row r="234" spans="1:7" ht="13.5" thickTop="1">
      <c r="A234" s="3" t="s">
        <v>12</v>
      </c>
      <c r="B234" s="3">
        <v>74</v>
      </c>
      <c r="C234" s="3">
        <v>25</v>
      </c>
      <c r="D234" s="1">
        <v>1798258.25</v>
      </c>
      <c r="E234" s="1">
        <v>1157980.25</v>
      </c>
      <c r="F234" s="1">
        <f>SUM(D234-E234)</f>
        <v>640278</v>
      </c>
      <c r="G234" s="1">
        <v>166473.07</v>
      </c>
    </row>
    <row r="235" spans="1:7" ht="12.75">
      <c r="A235" s="3" t="s">
        <v>13</v>
      </c>
      <c r="B235" s="3">
        <v>45</v>
      </c>
      <c r="C235" s="3">
        <v>16</v>
      </c>
      <c r="D235" s="1">
        <v>323492</v>
      </c>
      <c r="E235" s="1">
        <v>207737.7</v>
      </c>
      <c r="F235" s="1">
        <f>SUM(D235-E235)</f>
        <v>115754.29999999999</v>
      </c>
      <c r="G235" s="1">
        <v>30096.37</v>
      </c>
    </row>
    <row r="236" spans="1:7" ht="12.75">
      <c r="A236" s="3" t="s">
        <v>17</v>
      </c>
      <c r="B236" s="3">
        <v>95</v>
      </c>
      <c r="C236" s="3">
        <v>1</v>
      </c>
      <c r="D236" s="1">
        <v>2762298.5</v>
      </c>
      <c r="E236" s="1">
        <v>1812032.4</v>
      </c>
      <c r="F236" s="1">
        <f>SUM(D236-E236)</f>
        <v>950266.1000000001</v>
      </c>
      <c r="G236" s="1">
        <v>171048.33</v>
      </c>
    </row>
    <row r="237" spans="1:7" ht="15">
      <c r="A237" s="4" t="s">
        <v>14</v>
      </c>
      <c r="B237" s="4">
        <v>163</v>
      </c>
      <c r="C237" s="4">
        <v>4</v>
      </c>
      <c r="D237" s="2">
        <v>7135392.75</v>
      </c>
      <c r="E237" s="2">
        <v>4726993.45</v>
      </c>
      <c r="F237" s="2">
        <f>SUM(D237-E237)</f>
        <v>2408399.3</v>
      </c>
      <c r="G237" s="2">
        <v>782730.48</v>
      </c>
    </row>
    <row r="238" spans="1:7" ht="12.75">
      <c r="A238" s="3" t="s">
        <v>15</v>
      </c>
      <c r="B238" s="3">
        <f aca="true" t="shared" si="22" ref="B238:G238">SUM(B234:B237)</f>
        <v>377</v>
      </c>
      <c r="C238" s="3">
        <f t="shared" si="22"/>
        <v>46</v>
      </c>
      <c r="D238" s="1">
        <f t="shared" si="22"/>
        <v>12019441.5</v>
      </c>
      <c r="E238" s="1">
        <f t="shared" si="22"/>
        <v>7904743.8</v>
      </c>
      <c r="F238" s="1">
        <f t="shared" si="22"/>
        <v>4114697.7</v>
      </c>
      <c r="G238" s="1">
        <f t="shared" si="22"/>
        <v>1150348.25</v>
      </c>
    </row>
    <row r="241" spans="1:2" ht="13.5" thickBot="1">
      <c r="A241" s="9" t="s">
        <v>45</v>
      </c>
      <c r="B241" s="9"/>
    </row>
    <row r="242" spans="1:7" ht="13.5" thickTop="1">
      <c r="A242" s="5"/>
      <c r="B242" s="6" t="s">
        <v>2</v>
      </c>
      <c r="C242" s="6" t="s">
        <v>2</v>
      </c>
      <c r="D242" s="6" t="s">
        <v>7</v>
      </c>
      <c r="E242" s="6" t="s">
        <v>7</v>
      </c>
      <c r="F242" s="6" t="s">
        <v>5</v>
      </c>
      <c r="G242" s="10" t="s">
        <v>10</v>
      </c>
    </row>
    <row r="243" spans="1:7" ht="13.5" thickBot="1">
      <c r="A243" s="7" t="s">
        <v>0</v>
      </c>
      <c r="B243" s="8" t="s">
        <v>3</v>
      </c>
      <c r="C243" s="8" t="s">
        <v>4</v>
      </c>
      <c r="D243" s="8" t="s">
        <v>8</v>
      </c>
      <c r="E243" s="8" t="s">
        <v>9</v>
      </c>
      <c r="F243" s="8" t="s">
        <v>6</v>
      </c>
      <c r="G243" s="11" t="s">
        <v>11</v>
      </c>
    </row>
    <row r="244" spans="1:7" ht="13.5" thickTop="1">
      <c r="A244" s="3" t="s">
        <v>12</v>
      </c>
      <c r="B244" s="3">
        <v>141</v>
      </c>
      <c r="C244" s="3">
        <v>47</v>
      </c>
      <c r="D244" s="1">
        <v>2161692.45</v>
      </c>
      <c r="E244" s="1">
        <v>1406799.5</v>
      </c>
      <c r="F244" s="1">
        <f>SUM(D244-E244)</f>
        <v>754892.9500000002</v>
      </c>
      <c r="G244" s="1">
        <v>196273.12</v>
      </c>
    </row>
    <row r="245" spans="1:7" ht="12.75">
      <c r="A245" s="3" t="s">
        <v>13</v>
      </c>
      <c r="B245" s="3">
        <v>67</v>
      </c>
      <c r="C245" s="3">
        <v>22</v>
      </c>
      <c r="D245" s="1">
        <v>853125.25</v>
      </c>
      <c r="E245" s="1">
        <v>523605.15</v>
      </c>
      <c r="F245" s="1">
        <f>SUM(D245-E245)</f>
        <v>329520.1</v>
      </c>
      <c r="G245" s="1">
        <v>85675.75</v>
      </c>
    </row>
    <row r="246" spans="1:7" ht="12.75">
      <c r="A246" s="3" t="s">
        <v>17</v>
      </c>
      <c r="B246" s="3">
        <v>68</v>
      </c>
      <c r="C246" s="3">
        <v>1</v>
      </c>
      <c r="D246" s="1">
        <v>2057845</v>
      </c>
      <c r="E246" s="1">
        <v>1459398.35</v>
      </c>
      <c r="F246" s="1">
        <f>SUM(D246-E246)</f>
        <v>598446.6499999999</v>
      </c>
      <c r="G246" s="1">
        <v>107720.76</v>
      </c>
    </row>
    <row r="247" spans="1:7" ht="15">
      <c r="A247" s="4" t="s">
        <v>14</v>
      </c>
      <c r="B247" s="4">
        <v>387</v>
      </c>
      <c r="C247" s="4">
        <v>9</v>
      </c>
      <c r="D247" s="2">
        <v>9738314.4</v>
      </c>
      <c r="E247" s="2">
        <v>6374015</v>
      </c>
      <c r="F247" s="2">
        <f>SUM(D247-E247)</f>
        <v>3364299.4000000004</v>
      </c>
      <c r="G247" s="2">
        <v>1093398.56</v>
      </c>
    </row>
    <row r="248" spans="1:7" ht="12.75">
      <c r="A248" s="3" t="s">
        <v>15</v>
      </c>
      <c r="B248" s="3">
        <f aca="true" t="shared" si="23" ref="B248:G248">SUM(B244:B247)</f>
        <v>663</v>
      </c>
      <c r="C248" s="3">
        <f t="shared" si="23"/>
        <v>79</v>
      </c>
      <c r="D248" s="1">
        <f t="shared" si="23"/>
        <v>14810977.100000001</v>
      </c>
      <c r="E248" s="1">
        <f t="shared" si="23"/>
        <v>9763818</v>
      </c>
      <c r="F248" s="1">
        <f t="shared" si="23"/>
        <v>5047159.100000001</v>
      </c>
      <c r="G248" s="1">
        <f t="shared" si="23"/>
        <v>1483068.19</v>
      </c>
    </row>
    <row r="253" spans="1:2" ht="13.5" thickBot="1">
      <c r="A253" s="9" t="s">
        <v>46</v>
      </c>
      <c r="B253" s="9"/>
    </row>
    <row r="254" spans="1:7" ht="13.5" thickTop="1">
      <c r="A254" s="5" t="s">
        <v>1</v>
      </c>
      <c r="B254" s="6" t="s">
        <v>2</v>
      </c>
      <c r="C254" s="6" t="s">
        <v>2</v>
      </c>
      <c r="D254" s="6" t="s">
        <v>7</v>
      </c>
      <c r="E254" s="6" t="s">
        <v>7</v>
      </c>
      <c r="F254" s="6" t="s">
        <v>5</v>
      </c>
      <c r="G254" s="10" t="s">
        <v>10</v>
      </c>
    </row>
    <row r="255" spans="1:7" ht="13.5" thickBot="1">
      <c r="A255" s="7" t="s">
        <v>0</v>
      </c>
      <c r="B255" s="8" t="s">
        <v>3</v>
      </c>
      <c r="C255" s="8" t="s">
        <v>4</v>
      </c>
      <c r="D255" s="8" t="s">
        <v>8</v>
      </c>
      <c r="E255" s="8" t="s">
        <v>9</v>
      </c>
      <c r="F255" s="8" t="s">
        <v>6</v>
      </c>
      <c r="G255" s="11" t="s">
        <v>11</v>
      </c>
    </row>
    <row r="256" spans="1:7" ht="13.5" thickTop="1">
      <c r="A256" s="3" t="s">
        <v>12</v>
      </c>
      <c r="B256" s="3">
        <v>177</v>
      </c>
      <c r="C256" s="3">
        <v>58</v>
      </c>
      <c r="D256" s="1">
        <v>3735947.25</v>
      </c>
      <c r="E256" s="1">
        <v>2408712.95</v>
      </c>
      <c r="F256" s="1">
        <f>SUM(D256-E256)</f>
        <v>1327234.2999999998</v>
      </c>
      <c r="G256" s="1">
        <v>345081.97</v>
      </c>
    </row>
    <row r="257" spans="1:7" ht="12.75">
      <c r="A257" s="3" t="s">
        <v>13</v>
      </c>
      <c r="B257" s="3">
        <v>59</v>
      </c>
      <c r="C257" s="3">
        <v>20</v>
      </c>
      <c r="D257" s="1">
        <v>664506.75</v>
      </c>
      <c r="E257" s="1">
        <v>463993.45</v>
      </c>
      <c r="F257" s="1">
        <f>SUM(D257-E257)</f>
        <v>200513.3</v>
      </c>
      <c r="G257" s="1">
        <v>52133.77</v>
      </c>
    </row>
    <row r="258" spans="1:7" ht="12.75">
      <c r="A258" s="3" t="s">
        <v>16</v>
      </c>
      <c r="B258" s="3">
        <v>12</v>
      </c>
      <c r="C258" s="3">
        <v>1</v>
      </c>
      <c r="D258" s="1">
        <v>379588</v>
      </c>
      <c r="E258" s="1">
        <v>271987.8</v>
      </c>
      <c r="F258" s="1">
        <f>SUM(D258-E258)</f>
        <v>107600.20000000001</v>
      </c>
      <c r="G258" s="1">
        <v>27976.18</v>
      </c>
    </row>
    <row r="259" spans="1:7" ht="12.75">
      <c r="A259" s="3" t="s">
        <v>17</v>
      </c>
      <c r="B259" s="3">
        <v>46</v>
      </c>
      <c r="C259" s="3">
        <v>1</v>
      </c>
      <c r="D259" s="1">
        <v>508951</v>
      </c>
      <c r="E259" s="1">
        <v>344426.7</v>
      </c>
      <c r="F259" s="1">
        <f>SUM(D259-E259)</f>
        <v>164524.3</v>
      </c>
      <c r="G259" s="1">
        <v>29614.53</v>
      </c>
    </row>
    <row r="260" spans="1:7" ht="15">
      <c r="A260" s="4" t="s">
        <v>14</v>
      </c>
      <c r="B260" s="4">
        <v>800</v>
      </c>
      <c r="C260" s="4">
        <v>16</v>
      </c>
      <c r="D260" s="2">
        <v>26978201.7</v>
      </c>
      <c r="E260" s="2">
        <v>18136015.65</v>
      </c>
      <c r="F260" s="2">
        <f>SUM(D260-E260)</f>
        <v>8842186.05</v>
      </c>
      <c r="G260" s="2">
        <v>2873713.05</v>
      </c>
    </row>
    <row r="261" spans="1:7" ht="12.75">
      <c r="A261" s="3" t="s">
        <v>15</v>
      </c>
      <c r="B261" s="3">
        <f aca="true" t="shared" si="24" ref="B261:G261">SUM(B256:B260)</f>
        <v>1094</v>
      </c>
      <c r="C261" s="3">
        <f t="shared" si="24"/>
        <v>96</v>
      </c>
      <c r="D261" s="1">
        <f t="shared" si="24"/>
        <v>32267194.7</v>
      </c>
      <c r="E261" s="1">
        <f t="shared" si="24"/>
        <v>21625136.549999997</v>
      </c>
      <c r="F261" s="1">
        <f t="shared" si="24"/>
        <v>10642058.15</v>
      </c>
      <c r="G261" s="1">
        <f t="shared" si="24"/>
        <v>3328519.5</v>
      </c>
    </row>
    <row r="265" spans="1:2" ht="13.5" thickBot="1">
      <c r="A265" s="9" t="s">
        <v>47</v>
      </c>
      <c r="B265" s="9"/>
    </row>
    <row r="266" spans="1:7" ht="13.5" thickTop="1">
      <c r="A266" s="5" t="s">
        <v>1</v>
      </c>
      <c r="B266" s="6" t="s">
        <v>2</v>
      </c>
      <c r="C266" s="6" t="s">
        <v>2</v>
      </c>
      <c r="D266" s="6" t="s">
        <v>7</v>
      </c>
      <c r="E266" s="6" t="s">
        <v>7</v>
      </c>
      <c r="F266" s="6" t="s">
        <v>5</v>
      </c>
      <c r="G266" s="10" t="s">
        <v>10</v>
      </c>
    </row>
    <row r="267" spans="1:7" ht="13.5" thickBot="1">
      <c r="A267" s="7" t="s">
        <v>0</v>
      </c>
      <c r="B267" s="8" t="s">
        <v>3</v>
      </c>
      <c r="C267" s="8" t="s">
        <v>4</v>
      </c>
      <c r="D267" s="8" t="s">
        <v>8</v>
      </c>
      <c r="E267" s="8" t="s">
        <v>9</v>
      </c>
      <c r="F267" s="8" t="s">
        <v>6</v>
      </c>
      <c r="G267" s="11" t="s">
        <v>11</v>
      </c>
    </row>
    <row r="268" spans="1:7" ht="13.5" thickTop="1">
      <c r="A268" s="3" t="s">
        <v>12</v>
      </c>
      <c r="B268" s="3">
        <v>145</v>
      </c>
      <c r="C268" s="3">
        <v>47</v>
      </c>
      <c r="D268" s="1">
        <v>2370767.5</v>
      </c>
      <c r="E268" s="1">
        <v>1525147.9</v>
      </c>
      <c r="F268" s="1">
        <f>SUM(D268-E268)</f>
        <v>845619.6000000001</v>
      </c>
      <c r="G268" s="1">
        <v>219862.12</v>
      </c>
    </row>
    <row r="269" spans="1:7" ht="12.75">
      <c r="A269" s="3" t="s">
        <v>13</v>
      </c>
      <c r="B269" s="3">
        <v>47</v>
      </c>
      <c r="C269" s="3">
        <v>16</v>
      </c>
      <c r="D269" s="1">
        <v>512766</v>
      </c>
      <c r="E269" s="1">
        <v>325335.15</v>
      </c>
      <c r="F269" s="1">
        <f>SUM(D269-E269)</f>
        <v>187430.84999999998</v>
      </c>
      <c r="G269" s="1">
        <v>48732.26</v>
      </c>
    </row>
    <row r="270" spans="1:7" ht="12.75">
      <c r="A270" s="3" t="s">
        <v>16</v>
      </c>
      <c r="B270" s="3">
        <v>6</v>
      </c>
      <c r="C270" s="3">
        <v>1</v>
      </c>
      <c r="D270" s="1">
        <v>41752.75</v>
      </c>
      <c r="E270" s="1">
        <v>24506.5</v>
      </c>
      <c r="F270" s="1">
        <f>SUM(D270-E270)</f>
        <v>17246.25</v>
      </c>
      <c r="G270" s="1">
        <v>4484.06</v>
      </c>
    </row>
    <row r="271" spans="1:7" ht="15">
      <c r="A271" s="4" t="s">
        <v>14</v>
      </c>
      <c r="B271" s="4">
        <v>286</v>
      </c>
      <c r="C271" s="4">
        <v>6</v>
      </c>
      <c r="D271" s="2">
        <v>7872267.65</v>
      </c>
      <c r="E271" s="2">
        <v>5220935.6</v>
      </c>
      <c r="F271" s="2">
        <f>SUM(D271-E271)</f>
        <v>2651332.0500000007</v>
      </c>
      <c r="G271" s="2">
        <v>861683.61</v>
      </c>
    </row>
    <row r="272" spans="1:7" ht="12.75">
      <c r="A272" s="3" t="s">
        <v>15</v>
      </c>
      <c r="B272" s="3">
        <f aca="true" t="shared" si="25" ref="B272:G272">SUM(B268:B271)</f>
        <v>484</v>
      </c>
      <c r="C272" s="3">
        <f t="shared" si="25"/>
        <v>70</v>
      </c>
      <c r="D272" s="1">
        <f t="shared" si="25"/>
        <v>10797553.9</v>
      </c>
      <c r="E272" s="1">
        <f t="shared" si="25"/>
        <v>7095925.149999999</v>
      </c>
      <c r="F272" s="1">
        <f t="shared" si="25"/>
        <v>3701628.750000001</v>
      </c>
      <c r="G272" s="1">
        <f t="shared" si="25"/>
        <v>1134762.05</v>
      </c>
    </row>
    <row r="275" spans="1:2" ht="13.5" thickBot="1">
      <c r="A275" s="9" t="s">
        <v>48</v>
      </c>
      <c r="B275" s="9"/>
    </row>
    <row r="276" spans="1:7" ht="13.5" thickTop="1">
      <c r="A276" s="5" t="s">
        <v>1</v>
      </c>
      <c r="B276" s="6" t="s">
        <v>2</v>
      </c>
      <c r="C276" s="6" t="s">
        <v>2</v>
      </c>
      <c r="D276" s="6" t="s">
        <v>7</v>
      </c>
      <c r="E276" s="6" t="s">
        <v>7</v>
      </c>
      <c r="F276" s="6" t="s">
        <v>5</v>
      </c>
      <c r="G276" s="10" t="s">
        <v>10</v>
      </c>
    </row>
    <row r="277" spans="1:7" ht="13.5" thickBot="1">
      <c r="A277" s="7" t="s">
        <v>0</v>
      </c>
      <c r="B277" s="8" t="s">
        <v>3</v>
      </c>
      <c r="C277" s="8" t="s">
        <v>4</v>
      </c>
      <c r="D277" s="8" t="s">
        <v>8</v>
      </c>
      <c r="E277" s="8" t="s">
        <v>9</v>
      </c>
      <c r="F277" s="8" t="s">
        <v>6</v>
      </c>
      <c r="G277" s="11" t="s">
        <v>11</v>
      </c>
    </row>
    <row r="278" spans="1:7" ht="13.5" thickTop="1">
      <c r="A278" s="3" t="s">
        <v>12</v>
      </c>
      <c r="B278" s="3">
        <v>21</v>
      </c>
      <c r="C278" s="3">
        <v>7</v>
      </c>
      <c r="D278" s="1">
        <v>451625</v>
      </c>
      <c r="E278" s="1">
        <v>291832.1</v>
      </c>
      <c r="F278" s="1">
        <f>SUM(D278-E278)</f>
        <v>159792.90000000002</v>
      </c>
      <c r="G278" s="1">
        <v>41546.42</v>
      </c>
    </row>
    <row r="279" spans="1:7" ht="15">
      <c r="A279" s="4" t="s">
        <v>13</v>
      </c>
      <c r="B279" s="4">
        <v>15</v>
      </c>
      <c r="C279" s="4">
        <v>5</v>
      </c>
      <c r="D279" s="2">
        <v>301915.25</v>
      </c>
      <c r="E279" s="2">
        <v>191900.65</v>
      </c>
      <c r="F279" s="2">
        <f>SUM(D279-E279)</f>
        <v>110014.6</v>
      </c>
      <c r="G279" s="2">
        <v>28603.96</v>
      </c>
    </row>
    <row r="280" spans="1:7" ht="12.75">
      <c r="A280" s="3" t="s">
        <v>15</v>
      </c>
      <c r="B280" s="3">
        <f aca="true" t="shared" si="26" ref="B280:G280">SUM(B278:B279)</f>
        <v>36</v>
      </c>
      <c r="C280" s="3">
        <f t="shared" si="26"/>
        <v>12</v>
      </c>
      <c r="D280" s="1">
        <f t="shared" si="26"/>
        <v>753540.25</v>
      </c>
      <c r="E280" s="1">
        <f t="shared" si="26"/>
        <v>483732.75</v>
      </c>
      <c r="F280" s="1">
        <f t="shared" si="26"/>
        <v>269807.5</v>
      </c>
      <c r="G280" s="1">
        <f t="shared" si="26"/>
        <v>70150.38</v>
      </c>
    </row>
    <row r="283" spans="1:2" ht="13.5" thickBot="1">
      <c r="A283" s="9" t="s">
        <v>49</v>
      </c>
      <c r="B283" s="9"/>
    </row>
    <row r="284" spans="1:7" ht="13.5" thickTop="1">
      <c r="A284" s="5" t="s">
        <v>1</v>
      </c>
      <c r="B284" s="6" t="s">
        <v>2</v>
      </c>
      <c r="C284" s="6" t="s">
        <v>2</v>
      </c>
      <c r="D284" s="6" t="s">
        <v>7</v>
      </c>
      <c r="E284" s="6" t="s">
        <v>7</v>
      </c>
      <c r="F284" s="6" t="s">
        <v>5</v>
      </c>
      <c r="G284" s="10" t="s">
        <v>10</v>
      </c>
    </row>
    <row r="285" spans="1:7" ht="13.5" thickBot="1">
      <c r="A285" s="7" t="s">
        <v>0</v>
      </c>
      <c r="B285" s="8" t="s">
        <v>3</v>
      </c>
      <c r="C285" s="8" t="s">
        <v>4</v>
      </c>
      <c r="D285" s="8" t="s">
        <v>8</v>
      </c>
      <c r="E285" s="8" t="s">
        <v>9</v>
      </c>
      <c r="F285" s="8" t="s">
        <v>6</v>
      </c>
      <c r="G285" s="11" t="s">
        <v>11</v>
      </c>
    </row>
    <row r="286" spans="1:7" ht="13.5" thickTop="1">
      <c r="A286" s="3" t="s">
        <v>12</v>
      </c>
      <c r="B286" s="3">
        <v>248</v>
      </c>
      <c r="C286" s="3">
        <v>82</v>
      </c>
      <c r="D286" s="1">
        <v>3387224</v>
      </c>
      <c r="E286" s="1">
        <v>2106108.15</v>
      </c>
      <c r="F286" s="1">
        <f>SUM(D286-E286)</f>
        <v>1281115.85</v>
      </c>
      <c r="G286" s="1">
        <v>333092.04</v>
      </c>
    </row>
    <row r="287" spans="1:7" ht="12.75">
      <c r="A287" s="3" t="s">
        <v>13</v>
      </c>
      <c r="B287" s="3">
        <v>190</v>
      </c>
      <c r="C287" s="3">
        <v>65</v>
      </c>
      <c r="D287" s="1">
        <v>2238517.25</v>
      </c>
      <c r="E287" s="1">
        <v>1420086.05</v>
      </c>
      <c r="F287" s="1">
        <f>SUM(D287-E287)</f>
        <v>818431.2</v>
      </c>
      <c r="G287" s="1">
        <v>212793.48</v>
      </c>
    </row>
    <row r="288" spans="1:7" ht="12.75">
      <c r="A288" s="3" t="s">
        <v>16</v>
      </c>
      <c r="B288" s="3">
        <v>12</v>
      </c>
      <c r="C288" s="3">
        <v>2</v>
      </c>
      <c r="D288" s="1">
        <v>29158.5</v>
      </c>
      <c r="E288" s="1">
        <v>20040.3</v>
      </c>
      <c r="F288" s="1">
        <f>SUM(D288-E288)</f>
        <v>9118.2</v>
      </c>
      <c r="G288" s="1">
        <v>2370.8</v>
      </c>
    </row>
    <row r="289" spans="1:7" ht="12.75">
      <c r="A289" s="3" t="s">
        <v>17</v>
      </c>
      <c r="B289" s="3">
        <v>106</v>
      </c>
      <c r="C289" s="3">
        <v>1</v>
      </c>
      <c r="D289" s="1">
        <v>2818478.15</v>
      </c>
      <c r="E289" s="1">
        <v>1820934.5</v>
      </c>
      <c r="F289" s="1">
        <f>SUM(D289-E289)</f>
        <v>997543.6499999999</v>
      </c>
      <c r="G289" s="1">
        <v>179558.43</v>
      </c>
    </row>
    <row r="290" spans="1:7" ht="15">
      <c r="A290" s="4" t="s">
        <v>14</v>
      </c>
      <c r="B290" s="4">
        <v>567</v>
      </c>
      <c r="C290" s="4">
        <v>11</v>
      </c>
      <c r="D290" s="2">
        <v>24756159.15</v>
      </c>
      <c r="E290" s="2">
        <v>16471288</v>
      </c>
      <c r="F290" s="2">
        <f>SUM(D290-E290)</f>
        <v>8284871.1499999985</v>
      </c>
      <c r="G290" s="2">
        <v>2692584.98</v>
      </c>
    </row>
    <row r="291" spans="1:7" ht="12.75">
      <c r="A291" s="3" t="s">
        <v>15</v>
      </c>
      <c r="B291" s="12">
        <f aca="true" t="shared" si="27" ref="B291:G291">SUM(B286:B290)</f>
        <v>1123</v>
      </c>
      <c r="C291" s="3">
        <f t="shared" si="27"/>
        <v>161</v>
      </c>
      <c r="D291" s="1">
        <f t="shared" si="27"/>
        <v>33229537.049999997</v>
      </c>
      <c r="E291" s="1">
        <f t="shared" si="27"/>
        <v>21838457</v>
      </c>
      <c r="F291" s="1">
        <f t="shared" si="27"/>
        <v>11391080.049999999</v>
      </c>
      <c r="G291" s="1">
        <f t="shared" si="27"/>
        <v>3420399.73</v>
      </c>
    </row>
    <row r="294" spans="1:2" ht="13.5" thickBot="1">
      <c r="A294" s="9" t="s">
        <v>50</v>
      </c>
      <c r="B294" s="9"/>
    </row>
    <row r="295" spans="1:7" ht="13.5" thickTop="1">
      <c r="A295" s="5" t="s">
        <v>1</v>
      </c>
      <c r="B295" s="6" t="s">
        <v>2</v>
      </c>
      <c r="C295" s="6" t="s">
        <v>2</v>
      </c>
      <c r="D295" s="6" t="s">
        <v>7</v>
      </c>
      <c r="E295" s="6" t="s">
        <v>7</v>
      </c>
      <c r="F295" s="6" t="s">
        <v>5</v>
      </c>
      <c r="G295" s="10" t="s">
        <v>10</v>
      </c>
    </row>
    <row r="296" spans="1:7" ht="13.5" thickBot="1">
      <c r="A296" s="7" t="s">
        <v>0</v>
      </c>
      <c r="B296" s="8" t="s">
        <v>3</v>
      </c>
      <c r="C296" s="8" t="s">
        <v>4</v>
      </c>
      <c r="D296" s="8" t="s">
        <v>8</v>
      </c>
      <c r="E296" s="8" t="s">
        <v>9</v>
      </c>
      <c r="F296" s="8" t="s">
        <v>6</v>
      </c>
      <c r="G296" s="11" t="s">
        <v>11</v>
      </c>
    </row>
    <row r="297" spans="1:7" ht="13.5" thickTop="1">
      <c r="A297" s="3" t="s">
        <v>12</v>
      </c>
      <c r="B297" s="3">
        <v>24</v>
      </c>
      <c r="C297" s="3">
        <v>8</v>
      </c>
      <c r="D297" s="1">
        <v>615859.25</v>
      </c>
      <c r="E297" s="1">
        <v>388363.05</v>
      </c>
      <c r="F297" s="1">
        <f>SUM(D297-E297)</f>
        <v>227496.2</v>
      </c>
      <c r="G297" s="1">
        <v>59149.24</v>
      </c>
    </row>
    <row r="298" spans="1:7" ht="12.75">
      <c r="A298" s="3" t="s">
        <v>13</v>
      </c>
      <c r="B298" s="3">
        <v>28</v>
      </c>
      <c r="C298" s="3">
        <v>8</v>
      </c>
      <c r="D298" s="1">
        <v>203498.75</v>
      </c>
      <c r="E298" s="1">
        <v>116424.8</v>
      </c>
      <c r="F298" s="1">
        <f>SUM(D298-E298)</f>
        <v>87073.95</v>
      </c>
      <c r="G298" s="1">
        <v>22639.3</v>
      </c>
    </row>
    <row r="299" spans="1:7" ht="15">
      <c r="A299" s="4" t="s">
        <v>14</v>
      </c>
      <c r="B299" s="4">
        <v>430</v>
      </c>
      <c r="C299" s="4">
        <v>10</v>
      </c>
      <c r="D299" s="2">
        <v>10157494.8</v>
      </c>
      <c r="E299" s="2">
        <v>6521049.25</v>
      </c>
      <c r="F299" s="2">
        <f>SUM(D299-E299)</f>
        <v>3636445.5500000007</v>
      </c>
      <c r="G299" s="2">
        <v>1181846.33</v>
      </c>
    </row>
    <row r="300" spans="1:7" ht="12.75">
      <c r="A300" s="3" t="s">
        <v>15</v>
      </c>
      <c r="B300" s="3">
        <f aca="true" t="shared" si="28" ref="B300:G300">SUM(B297:B299)</f>
        <v>482</v>
      </c>
      <c r="C300" s="3">
        <f t="shared" si="28"/>
        <v>26</v>
      </c>
      <c r="D300" s="1">
        <f t="shared" si="28"/>
        <v>10976852.8</v>
      </c>
      <c r="E300" s="1">
        <f t="shared" si="28"/>
        <v>7025837.1</v>
      </c>
      <c r="F300" s="1">
        <f t="shared" si="28"/>
        <v>3951015.7000000007</v>
      </c>
      <c r="G300" s="1">
        <f t="shared" si="28"/>
        <v>1263634.87</v>
      </c>
    </row>
    <row r="303" spans="1:2" ht="13.5" thickBot="1">
      <c r="A303" s="9" t="s">
        <v>51</v>
      </c>
      <c r="B303" s="9"/>
    </row>
    <row r="304" spans="1:7" ht="13.5" thickTop="1">
      <c r="A304" s="5" t="s">
        <v>1</v>
      </c>
      <c r="B304" s="6" t="s">
        <v>2</v>
      </c>
      <c r="C304" s="6" t="s">
        <v>2</v>
      </c>
      <c r="D304" s="6" t="s">
        <v>7</v>
      </c>
      <c r="E304" s="6" t="s">
        <v>7</v>
      </c>
      <c r="F304" s="6" t="s">
        <v>5</v>
      </c>
      <c r="G304" s="10" t="s">
        <v>10</v>
      </c>
    </row>
    <row r="305" spans="1:7" ht="13.5" thickBot="1">
      <c r="A305" s="7" t="s">
        <v>0</v>
      </c>
      <c r="B305" s="8" t="s">
        <v>3</v>
      </c>
      <c r="C305" s="8" t="s">
        <v>4</v>
      </c>
      <c r="D305" s="8" t="s">
        <v>8</v>
      </c>
      <c r="E305" s="8" t="s">
        <v>9</v>
      </c>
      <c r="F305" s="8" t="s">
        <v>6</v>
      </c>
      <c r="G305" s="11" t="s">
        <v>11</v>
      </c>
    </row>
    <row r="306" spans="1:7" ht="13.5" thickTop="1">
      <c r="A306" s="3" t="s">
        <v>12</v>
      </c>
      <c r="B306" s="3">
        <v>74</v>
      </c>
      <c r="C306" s="3">
        <v>24</v>
      </c>
      <c r="D306" s="1">
        <v>1035807.75</v>
      </c>
      <c r="E306" s="1">
        <v>605354.9</v>
      </c>
      <c r="F306" s="1">
        <f>SUM(D306-E306)</f>
        <v>430452.85</v>
      </c>
      <c r="G306" s="1">
        <v>111918.21</v>
      </c>
    </row>
    <row r="307" spans="1:7" ht="12.75">
      <c r="A307" s="3" t="s">
        <v>13</v>
      </c>
      <c r="B307" s="3">
        <v>32</v>
      </c>
      <c r="C307" s="3">
        <v>11</v>
      </c>
      <c r="D307" s="1">
        <v>287245</v>
      </c>
      <c r="E307" s="1">
        <v>186588.05</v>
      </c>
      <c r="F307" s="1">
        <f>SUM(D307-E307)</f>
        <v>100656.95000000001</v>
      </c>
      <c r="G307" s="1">
        <v>26170.95</v>
      </c>
    </row>
    <row r="308" spans="1:7" ht="12.75">
      <c r="A308" s="3" t="s">
        <v>17</v>
      </c>
      <c r="B308" s="3">
        <v>79</v>
      </c>
      <c r="C308" s="3">
        <v>1</v>
      </c>
      <c r="D308" s="1">
        <v>1110418.25</v>
      </c>
      <c r="E308" s="1">
        <v>720383.1</v>
      </c>
      <c r="F308" s="1">
        <f>SUM(D308-E308)</f>
        <v>390035.15</v>
      </c>
      <c r="G308" s="1">
        <v>70206.64</v>
      </c>
    </row>
    <row r="309" spans="1:7" ht="15">
      <c r="A309" s="4" t="s">
        <v>14</v>
      </c>
      <c r="B309" s="4">
        <v>581</v>
      </c>
      <c r="C309" s="4">
        <v>14</v>
      </c>
      <c r="D309" s="2">
        <v>20490376.3</v>
      </c>
      <c r="E309" s="2">
        <v>13163634.2</v>
      </c>
      <c r="F309" s="2">
        <f>SUM(D309-E309)</f>
        <v>7326742.1000000015</v>
      </c>
      <c r="G309" s="2">
        <v>2381192.96</v>
      </c>
    </row>
    <row r="310" spans="1:7" ht="12.75">
      <c r="A310" s="3" t="s">
        <v>15</v>
      </c>
      <c r="B310" s="3">
        <f aca="true" t="shared" si="29" ref="B310:G310">SUM(B306:B309)</f>
        <v>766</v>
      </c>
      <c r="C310" s="3">
        <f t="shared" si="29"/>
        <v>50</v>
      </c>
      <c r="D310" s="1">
        <f t="shared" si="29"/>
        <v>22923847.3</v>
      </c>
      <c r="E310" s="1">
        <f t="shared" si="29"/>
        <v>14675960.25</v>
      </c>
      <c r="F310" s="1">
        <f t="shared" si="29"/>
        <v>8247887.050000002</v>
      </c>
      <c r="G310" s="1">
        <f t="shared" si="29"/>
        <v>2589488.76</v>
      </c>
    </row>
    <row r="315" spans="1:2" ht="13.5" thickBot="1">
      <c r="A315" s="9" t="s">
        <v>52</v>
      </c>
      <c r="B315" s="9"/>
    </row>
    <row r="316" spans="1:7" ht="13.5" thickTop="1">
      <c r="A316" s="5" t="s">
        <v>1</v>
      </c>
      <c r="B316" s="6" t="s">
        <v>2</v>
      </c>
      <c r="C316" s="6" t="s">
        <v>2</v>
      </c>
      <c r="D316" s="6" t="s">
        <v>7</v>
      </c>
      <c r="E316" s="6" t="s">
        <v>7</v>
      </c>
      <c r="F316" s="6" t="s">
        <v>5</v>
      </c>
      <c r="G316" s="10" t="s">
        <v>10</v>
      </c>
    </row>
    <row r="317" spans="1:7" ht="13.5" thickBot="1">
      <c r="A317" s="7" t="s">
        <v>0</v>
      </c>
      <c r="B317" s="8" t="s">
        <v>3</v>
      </c>
      <c r="C317" s="8" t="s">
        <v>4</v>
      </c>
      <c r="D317" s="8" t="s">
        <v>8</v>
      </c>
      <c r="E317" s="8" t="s">
        <v>9</v>
      </c>
      <c r="F317" s="8" t="s">
        <v>6</v>
      </c>
      <c r="G317" s="11" t="s">
        <v>11</v>
      </c>
    </row>
    <row r="318" spans="1:7" ht="13.5" thickTop="1">
      <c r="A318" s="3" t="s">
        <v>12</v>
      </c>
      <c r="B318" s="3">
        <v>24</v>
      </c>
      <c r="C318" s="3">
        <v>8</v>
      </c>
      <c r="D318" s="1">
        <v>324301.25</v>
      </c>
      <c r="E318" s="1">
        <v>168474.6</v>
      </c>
      <c r="F318" s="1">
        <f>SUM(D318-E318)</f>
        <v>155826.65</v>
      </c>
      <c r="G318" s="1">
        <v>40515.11</v>
      </c>
    </row>
    <row r="319" spans="1:7" ht="12.75">
      <c r="A319" s="3" t="s">
        <v>13</v>
      </c>
      <c r="B319" s="3">
        <v>18</v>
      </c>
      <c r="C319" s="3">
        <v>6</v>
      </c>
      <c r="D319" s="1">
        <v>160972</v>
      </c>
      <c r="E319" s="1">
        <v>99776.25</v>
      </c>
      <c r="F319" s="1">
        <f>SUM(D319-E319)</f>
        <v>61195.75</v>
      </c>
      <c r="G319" s="1">
        <v>15910.97</v>
      </c>
    </row>
    <row r="320" spans="1:7" ht="15">
      <c r="A320" s="4" t="s">
        <v>14</v>
      </c>
      <c r="B320" s="4">
        <v>67</v>
      </c>
      <c r="C320" s="4">
        <v>2</v>
      </c>
      <c r="D320" s="2">
        <v>2375210.5</v>
      </c>
      <c r="E320" s="2">
        <v>1521429.5</v>
      </c>
      <c r="F320" s="2">
        <f>SUM(D320-E320)</f>
        <v>853781</v>
      </c>
      <c r="G320" s="2">
        <v>277479.05</v>
      </c>
    </row>
    <row r="321" spans="1:7" ht="12.75">
      <c r="A321" s="3" t="s">
        <v>15</v>
      </c>
      <c r="B321" s="3">
        <f aca="true" t="shared" si="30" ref="B321:G321">SUM(B318:B320)</f>
        <v>109</v>
      </c>
      <c r="C321" s="3">
        <f t="shared" si="30"/>
        <v>16</v>
      </c>
      <c r="D321" s="1">
        <f t="shared" si="30"/>
        <v>2860483.75</v>
      </c>
      <c r="E321" s="1">
        <f t="shared" si="30"/>
        <v>1789680.35</v>
      </c>
      <c r="F321" s="1">
        <f t="shared" si="30"/>
        <v>1070803.4</v>
      </c>
      <c r="G321" s="1">
        <f t="shared" si="30"/>
        <v>333905.13</v>
      </c>
    </row>
    <row r="322" spans="1:7" ht="12.75">
      <c r="A322" s="3"/>
      <c r="B322" s="3"/>
      <c r="C322" s="3"/>
      <c r="D322" s="1"/>
      <c r="E322" s="1"/>
      <c r="F322" s="1"/>
      <c r="G322" s="1"/>
    </row>
    <row r="323" spans="3:7" ht="12.75">
      <c r="C323" s="3"/>
      <c r="D323" s="3" t="s">
        <v>65</v>
      </c>
      <c r="E323" s="3"/>
      <c r="F323" s="3"/>
      <c r="G323" s="3"/>
    </row>
    <row r="324" spans="3:7" ht="12.75">
      <c r="C324" s="3"/>
      <c r="D324" s="3" t="s">
        <v>64</v>
      </c>
      <c r="E324" s="3"/>
      <c r="F324" s="3"/>
      <c r="G324" s="3"/>
    </row>
    <row r="326" spans="2:7" ht="12.75">
      <c r="B326" s="3" t="s">
        <v>63</v>
      </c>
      <c r="D326" s="3" t="s">
        <v>7</v>
      </c>
      <c r="E326" s="3" t="s">
        <v>7</v>
      </c>
      <c r="F326" s="3" t="s">
        <v>5</v>
      </c>
      <c r="G326" s="3" t="s">
        <v>10</v>
      </c>
    </row>
    <row r="327" spans="2:7" ht="12.75">
      <c r="B327" s="28" t="s">
        <v>62</v>
      </c>
      <c r="D327" s="28" t="s">
        <v>8</v>
      </c>
      <c r="E327" s="28" t="s">
        <v>9</v>
      </c>
      <c r="F327" s="28" t="s">
        <v>6</v>
      </c>
      <c r="G327" s="28" t="s">
        <v>11</v>
      </c>
    </row>
    <row r="329" spans="2:7" ht="12.75">
      <c r="B329" t="s">
        <v>61</v>
      </c>
      <c r="D329" s="26">
        <v>74036071.85</v>
      </c>
      <c r="E329" s="26">
        <v>45568312.7</v>
      </c>
      <c r="F329" s="26">
        <f>SUM(D329-E329)</f>
        <v>28467759.14999999</v>
      </c>
      <c r="G329" s="26">
        <v>7401651.03</v>
      </c>
    </row>
    <row r="330" spans="2:7" ht="12.75">
      <c r="B330" t="s">
        <v>60</v>
      </c>
      <c r="D330" s="26">
        <v>34122747.4</v>
      </c>
      <c r="E330" s="26">
        <v>21258913.6</v>
      </c>
      <c r="F330" s="26">
        <f>SUM(D330-E330)</f>
        <v>12863833.799999997</v>
      </c>
      <c r="G330" s="26">
        <v>3344616.1</v>
      </c>
    </row>
    <row r="331" spans="2:7" ht="12.75">
      <c r="B331" t="s">
        <v>59</v>
      </c>
      <c r="D331" s="26">
        <v>1392598.75</v>
      </c>
      <c r="E331" s="26">
        <v>933961</v>
      </c>
      <c r="F331" s="26">
        <f>SUM(D331-E331)</f>
        <v>458637.75</v>
      </c>
      <c r="G331" s="26">
        <v>119246.4</v>
      </c>
    </row>
    <row r="332" spans="2:7" ht="12.75">
      <c r="B332" t="s">
        <v>58</v>
      </c>
      <c r="D332" s="26">
        <v>24633565.9</v>
      </c>
      <c r="E332" s="26">
        <v>16034374.8</v>
      </c>
      <c r="F332" s="26">
        <f>SUM(D332-E332)</f>
        <v>8599191.099999998</v>
      </c>
      <c r="G332" s="26">
        <v>1547859.23</v>
      </c>
    </row>
    <row r="333" spans="2:7" ht="15">
      <c r="B333" t="s">
        <v>57</v>
      </c>
      <c r="D333" s="27">
        <v>279025686.8</v>
      </c>
      <c r="E333" s="27">
        <v>181709884</v>
      </c>
      <c r="F333" s="27">
        <f>SUM(D333-E333)</f>
        <v>97315802.80000001</v>
      </c>
      <c r="G333" s="27">
        <v>31627663.1</v>
      </c>
    </row>
    <row r="334" spans="2:7" ht="12.75">
      <c r="B334" t="s">
        <v>56</v>
      </c>
      <c r="D334" s="26">
        <f>SUM(D329:D333)</f>
        <v>413210670.70000005</v>
      </c>
      <c r="E334" s="26">
        <f>SUM(E329:E333)</f>
        <v>265505446.10000002</v>
      </c>
      <c r="F334" s="26">
        <f>SUM(F329:F333)</f>
        <v>147705224.6</v>
      </c>
      <c r="G334" s="26">
        <f>SUM(G329:G333)</f>
        <v>44041035.86</v>
      </c>
    </row>
    <row r="335" spans="1:5" ht="12.75">
      <c r="A335" s="3"/>
      <c r="B335" s="3"/>
      <c r="C335" s="3"/>
      <c r="D335" s="1"/>
      <c r="E335" s="1"/>
    </row>
    <row r="336" spans="1:5" ht="15.75">
      <c r="A336" s="25" t="s">
        <v>55</v>
      </c>
      <c r="B336" s="25"/>
      <c r="C336" s="25"/>
      <c r="D336" s="25"/>
      <c r="E336" s="25"/>
    </row>
    <row r="338" spans="1:5" ht="12.75">
      <c r="A338" s="24" t="s">
        <v>53</v>
      </c>
      <c r="B338" s="24"/>
      <c r="C338" s="24"/>
      <c r="D338" s="24"/>
      <c r="E338" s="20">
        <f>B7+B17+B26+B37+B48+B57+B66+B76+B86+B95+B109+B118+B129+B139+B158+B167+B176+B185+B195+B210+B219+B228+B238+B248+B261+B272+B280+B291+B300+B310+B321</f>
        <v>16182</v>
      </c>
    </row>
    <row r="339" spans="1:5" ht="12.75">
      <c r="A339" s="19" t="s">
        <v>54</v>
      </c>
      <c r="B339" s="19"/>
      <c r="C339" s="19"/>
      <c r="D339" s="19"/>
      <c r="E339" s="20">
        <f>SUM(C7+C17+C26+C37+C48+C57+C66+C76+C86+C95+C109+C118+C129+C139+C158+C167+C176+C185+C195+C210+C219+C228+C238+C248+C261+C272+C280+C291+C300+C310+C321)</f>
        <v>2323</v>
      </c>
    </row>
    <row r="340" spans="1:5" ht="12.75">
      <c r="A340" s="24" t="s">
        <v>18</v>
      </c>
      <c r="B340" s="24"/>
      <c r="C340" s="24"/>
      <c r="D340" s="24"/>
      <c r="E340" s="20">
        <f>SUM(D7+D17+D26+D37+D48+D57+D66+D76+D86+D95+D109+D118+D129+D139+D158+D167+D176+D185+D195+D210+D219+D228+D238+D248+D261+D272+D280+D291+D300+D310+D321)</f>
        <v>413210670.70000005</v>
      </c>
    </row>
    <row r="341" spans="1:5" ht="12.75">
      <c r="A341" s="24" t="s">
        <v>19</v>
      </c>
      <c r="B341" s="24"/>
      <c r="C341" s="24"/>
      <c r="D341" s="24"/>
      <c r="E341" s="20">
        <f>SUM(E7+E17+E26+E37+E48+E57+E66+E76+E86+E95+E109+E118+E129+E139+E158+E167+E176+E185+E195+E210+E219+E228+E238+E248+E261+E272+E280+E291+E300+E310+E321)</f>
        <v>265505446.1</v>
      </c>
    </row>
    <row r="342" spans="1:5" ht="12.75">
      <c r="A342" s="24" t="s">
        <v>20</v>
      </c>
      <c r="B342" s="24"/>
      <c r="C342" s="24"/>
      <c r="D342" s="24"/>
      <c r="E342" s="20">
        <f>SUM(F7+F17+F26+F37+F48+F57+F66+F76+F86+F95+F109+F118+F129+F139+F158+F167+F176+F185+F195+F210+F219+F228+F238+F248+F261+F272+F280+F291+F300+F310+F321)</f>
        <v>147705224.60000002</v>
      </c>
    </row>
    <row r="343" spans="1:5" ht="12.75">
      <c r="A343" s="24" t="s">
        <v>21</v>
      </c>
      <c r="B343" s="24"/>
      <c r="C343" s="24"/>
      <c r="D343" s="24"/>
      <c r="E343" s="20">
        <f>SUM(G7+G17+G26+G37+G48+G57+G66+G76+G86+G95+G109+G118+G129+G139+G158+G167+G176+G185+G195+G210+G219+G228+G238+G248+G261+G272+G280+G291+G300+G310+G321)</f>
        <v>44041035.86</v>
      </c>
    </row>
    <row r="344" ht="12.75">
      <c r="E344" s="1"/>
    </row>
    <row r="345" ht="12.75">
      <c r="E345" s="1"/>
    </row>
  </sheetData>
  <sheetProtection/>
  <mergeCells count="6">
    <mergeCell ref="A338:D338"/>
    <mergeCell ref="A340:D340"/>
    <mergeCell ref="A341:D341"/>
    <mergeCell ref="A342:D342"/>
    <mergeCell ref="A343:D343"/>
    <mergeCell ref="A336:E336"/>
  </mergeCells>
  <printOptions/>
  <pageMargins left="0.75" right="0.75" top="1" bottom="1" header="0.5" footer="0.5"/>
  <pageSetup horizontalDpi="600" verticalDpi="600" orientation="portrait" r:id="rId1"/>
  <headerFooter>
    <oddHeader>&amp;C&amp;"Arial,Bold" LOUISIANA STATE POLICE GAMING ENFORCEMENT DIVISION    
QUARTERLY VIDEO GAMING REVENUE REPORT      
SECOND QUARTER FY 2010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"Donder" Stevens</dc:creator>
  <cp:keywords/>
  <dc:description/>
  <cp:lastModifiedBy>Donna Jackson</cp:lastModifiedBy>
  <cp:lastPrinted>2010-01-19T20:23:19Z</cp:lastPrinted>
  <dcterms:created xsi:type="dcterms:W3CDTF">2001-07-11T20:25:32Z</dcterms:created>
  <dcterms:modified xsi:type="dcterms:W3CDTF">2010-01-19T20:27:09Z</dcterms:modified>
  <cp:category/>
  <cp:version/>
  <cp:contentType/>
  <cp:contentStatus/>
</cp:coreProperties>
</file>