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<sst xmlns="http://schemas.openxmlformats.org/spreadsheetml/2006/main" count="635" uniqueCount="59">
  <si>
    <t>LOUISIANA STATE POLICE VIDEO GAMING DIVISION</t>
  </si>
  <si>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</si>
  <si>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</si>
  <si>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</si>
  <si>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</si>
  <si>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</si>
  <si>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</si>
  <si>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</si>
  <si>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</si>
  <si>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</si>
  <si>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</si>
  <si>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</si>
  <si>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</si>
  <si>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</si>
  <si>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</si>
  <si>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</si>
  <si>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</si>
  <si>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</si>
  <si>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</si>
  <si>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GRAND TOTALS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</si>
  <si>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</si>
  <si>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</si>
  <si>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</si>
  <si>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</si>
  <si>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</si>
  <si>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</si>
  <si>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</si>
  <si>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</si>
  <si>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</si>
  <si>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</si>
  <si>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</si>
  <si>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</si>
  <si>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</si>
  <si>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</si>
  <si>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</si>
  <si>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</si>
  <si>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</si>
  <si>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</si>
  <si>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</si>
  <si>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</si>
  <si>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</si>
  <si>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</si>
  <si>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</si>
  <si>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</si>
  <si>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</si>
  <si>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</si>
  <si>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</si>
  <si>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</si>
  <si>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</si>
  <si>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</si>
  <si>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</si>
  <si>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</si>
  <si>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</si>
  <si>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</si>
  <si>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</si>
  <si>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QUARTERLY REVENUE REPORT</t>
  </si>
  <si>
    <t>TOTAL NUMBER OF VGD'S</t>
  </si>
  <si>
    <t>TOTAL NUMBER OF ESTABLISHMENTS</t>
  </si>
  <si>
    <t>DATE RANGE OCTOBER 1 - DECEMBER 31,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</si>
</sst>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tabSelected="1" workbookViewId="0" topLeftCell="A1">
      <selection activeCell="G419" sqref="G419"/>
    </sheetView>
  </sheetViews>
  <sheetFormatPr defaultColWidth="9.140625" defaultRowHeight="12.75"/>
  <cols>
    <col min="4" max="5" width="15.28125" style="0" bestFit="1" customWidth="1"/>
    <col min="6" max="6" width="12.7109375" style="0" bestFit="1" customWidth="1"/>
    <col min="7" max="7" width="13.7109375" style="0" bestFit="1" customWidth="1"/>
  </cols>
  <sheetData>
    <row r="1" spans="1:7" ht="15">
      <c r="A1" s="9"/>
      <c r="B1" s="21" t="s">
        <v>0</v>
      </c>
      <c r="C1" s="23"/>
      <c r="D1" s="23"/>
      <c r="E1" s="23"/>
      <c r="F1" s="23"/>
      <c r="G1" s="23"/>
    </row>
    <row r="2" spans="1:7" ht="15">
      <c r="A2" s="21" t="s">
        <v>55</v>
      </c>
      <c r="B2" s="22"/>
      <c r="C2" s="22"/>
      <c r="D2" s="22"/>
      <c r="E2" s="22"/>
      <c r="F2" s="22"/>
      <c r="G2" s="22"/>
    </row>
    <row r="3" spans="1:7" ht="15">
      <c r="A3" s="10"/>
      <c r="B3" s="10"/>
      <c r="C3" s="21" t="s">
        <v>58</v>
      </c>
      <c r="D3" s="24"/>
      <c r="E3" s="24"/>
      <c r="F3" s="24"/>
      <c r="G3" s="24"/>
    </row>
    <row r="6" spans="1:2" ht="13.5" thickBot="1">
      <c r="A6" s="11" t="s">
        <v>24</v>
      </c>
      <c r="B6" s="11"/>
    </row>
    <row r="7" spans="1:7" ht="13.5" thickTop="1">
      <c r="A7" s="5" t="s">
        <v>2</v>
      </c>
      <c r="B7" s="6" t="s">
        <v>3</v>
      </c>
      <c r="C7" s="6" t="s">
        <v>3</v>
      </c>
      <c r="D7" s="6" t="s">
        <v>8</v>
      </c>
      <c r="E7" s="6" t="s">
        <v>8</v>
      </c>
      <c r="F7" s="6" t="s">
        <v>6</v>
      </c>
      <c r="G7" s="12" t="s">
        <v>11</v>
      </c>
    </row>
    <row r="8" spans="1:7" ht="13.5" thickBot="1">
      <c r="A8" s="7" t="s">
        <v>1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7</v>
      </c>
      <c r="G8" s="13" t="s">
        <v>12</v>
      </c>
    </row>
    <row r="9" spans="1:7" ht="13.5" thickTop="1">
      <c r="A9" s="3" t="s">
        <v>13</v>
      </c>
      <c r="B9" s="3">
        <v>88</v>
      </c>
      <c r="C9" s="3">
        <v>28</v>
      </c>
      <c r="D9" s="1">
        <v>1300029</v>
      </c>
      <c r="E9" s="1">
        <v>822929.55</v>
      </c>
      <c r="F9" s="1">
        <f>SUM(D9-E9)</f>
        <v>477099.44999999995</v>
      </c>
      <c r="G9" s="1">
        <v>124046.41</v>
      </c>
    </row>
    <row r="10" spans="1:7" ht="12.75">
      <c r="A10" s="3" t="s">
        <v>14</v>
      </c>
      <c r="B10" s="3">
        <v>50</v>
      </c>
      <c r="C10" s="3">
        <v>17</v>
      </c>
      <c r="D10" s="1">
        <v>866725.45</v>
      </c>
      <c r="E10" s="1">
        <v>562582.25</v>
      </c>
      <c r="F10" s="1">
        <f>SUM(D10-E10)</f>
        <v>304143.19999999995</v>
      </c>
      <c r="G10" s="1">
        <v>79077.55</v>
      </c>
    </row>
    <row r="11" spans="1:7" ht="15">
      <c r="A11" s="4" t="s">
        <v>15</v>
      </c>
      <c r="B11" s="4">
        <v>360</v>
      </c>
      <c r="C11" s="4">
        <v>8</v>
      </c>
      <c r="D11" s="2">
        <v>15401372.55</v>
      </c>
      <c r="E11" s="2">
        <v>10009526.65</v>
      </c>
      <c r="F11" s="2">
        <f>SUM(D11-E11)</f>
        <v>5391845.9</v>
      </c>
      <c r="G11" s="2">
        <v>1752351.15</v>
      </c>
    </row>
    <row r="12" spans="1:7" ht="12.75">
      <c r="A12" s="3" t="s">
        <v>16</v>
      </c>
      <c r="B12" s="3">
        <f aca="true" t="shared" si="0" ref="B12:G12">SUM(B9:B11)</f>
        <v>498</v>
      </c>
      <c r="C12" s="3">
        <f t="shared" si="0"/>
        <v>53</v>
      </c>
      <c r="D12" s="1">
        <f t="shared" si="0"/>
        <v>17568127</v>
      </c>
      <c r="E12" s="1">
        <f t="shared" si="0"/>
        <v>11395038.450000001</v>
      </c>
      <c r="F12" s="1">
        <f t="shared" si="0"/>
        <v>6173088.550000001</v>
      </c>
      <c r="G12" s="1">
        <f t="shared" si="0"/>
        <v>1955475.1099999999</v>
      </c>
    </row>
    <row r="15" spans="1:2" ht="13.5" thickBot="1">
      <c r="A15" s="11" t="s">
        <v>25</v>
      </c>
      <c r="B15" s="11"/>
    </row>
    <row r="16" spans="1:7" ht="13.5" thickTop="1">
      <c r="A16" s="5" t="s">
        <v>2</v>
      </c>
      <c r="B16" s="6" t="s">
        <v>3</v>
      </c>
      <c r="C16" s="6" t="s">
        <v>3</v>
      </c>
      <c r="D16" s="6" t="s">
        <v>8</v>
      </c>
      <c r="E16" s="6" t="s">
        <v>8</v>
      </c>
      <c r="F16" s="6" t="s">
        <v>6</v>
      </c>
      <c r="G16" s="12" t="s">
        <v>11</v>
      </c>
    </row>
    <row r="17" spans="1:7" ht="13.5" thickBot="1">
      <c r="A17" s="7" t="s">
        <v>1</v>
      </c>
      <c r="B17" s="8" t="s">
        <v>4</v>
      </c>
      <c r="C17" s="8" t="s">
        <v>5</v>
      </c>
      <c r="D17" s="8" t="s">
        <v>9</v>
      </c>
      <c r="E17" s="8" t="s">
        <v>10</v>
      </c>
      <c r="F17" s="8" t="s">
        <v>7</v>
      </c>
      <c r="G17" s="13" t="s">
        <v>12</v>
      </c>
    </row>
    <row r="18" spans="1:7" ht="13.5" thickTop="1">
      <c r="A18" s="3" t="s">
        <v>13</v>
      </c>
      <c r="B18" s="3">
        <v>61</v>
      </c>
      <c r="C18" s="3">
        <v>18</v>
      </c>
      <c r="D18" s="1">
        <v>746966.25</v>
      </c>
      <c r="E18" s="1">
        <v>456312.5</v>
      </c>
      <c r="F18" s="1">
        <f>SUM(D18-E18)</f>
        <v>290653.75</v>
      </c>
      <c r="G18" s="1">
        <v>75570.38</v>
      </c>
    </row>
    <row r="19" spans="1:7" ht="12.75">
      <c r="A19" s="3" t="s">
        <v>14</v>
      </c>
      <c r="B19" s="3">
        <v>19</v>
      </c>
      <c r="C19" s="3">
        <v>7</v>
      </c>
      <c r="D19" s="1">
        <v>191370</v>
      </c>
      <c r="E19" s="1">
        <v>117187.5</v>
      </c>
      <c r="F19" s="1">
        <f>SUM(D19-E19)</f>
        <v>74182.5</v>
      </c>
      <c r="G19" s="1">
        <v>19287.55</v>
      </c>
    </row>
    <row r="20" spans="1:7" ht="15">
      <c r="A20" s="4" t="s">
        <v>15</v>
      </c>
      <c r="B20" s="4">
        <v>70</v>
      </c>
      <c r="C20" s="4">
        <v>2</v>
      </c>
      <c r="D20" s="2">
        <v>2620254.5</v>
      </c>
      <c r="E20" s="2">
        <v>1717082.35</v>
      </c>
      <c r="F20" s="20">
        <f>SUM(D20-E20)</f>
        <v>903172.1499999999</v>
      </c>
      <c r="G20" s="2">
        <v>293531.11</v>
      </c>
    </row>
    <row r="21" spans="1:7" ht="12.75">
      <c r="A21" s="3" t="s">
        <v>16</v>
      </c>
      <c r="B21" s="3">
        <f aca="true" t="shared" si="1" ref="B21:G21">SUM(B18:B20)</f>
        <v>150</v>
      </c>
      <c r="C21" s="3">
        <f t="shared" si="1"/>
        <v>27</v>
      </c>
      <c r="D21" s="1">
        <f t="shared" si="1"/>
        <v>3558590.75</v>
      </c>
      <c r="E21" s="1">
        <f t="shared" si="1"/>
        <v>2290582.35</v>
      </c>
      <c r="F21" s="1">
        <f t="shared" si="1"/>
        <v>1268008.4</v>
      </c>
      <c r="G21" s="1">
        <f t="shared" si="1"/>
        <v>388389.04</v>
      </c>
    </row>
    <row r="24" spans="1:2" ht="13.5" thickBot="1">
      <c r="A24" s="11" t="s">
        <v>26</v>
      </c>
      <c r="B24" s="11"/>
    </row>
    <row r="25" spans="1:7" ht="13.5" thickTop="1">
      <c r="A25" s="5" t="s">
        <v>2</v>
      </c>
      <c r="B25" s="6" t="s">
        <v>3</v>
      </c>
      <c r="C25" s="6" t="s">
        <v>3</v>
      </c>
      <c r="D25" s="6" t="s">
        <v>8</v>
      </c>
      <c r="E25" s="6" t="s">
        <v>8</v>
      </c>
      <c r="F25" s="6" t="s">
        <v>6</v>
      </c>
      <c r="G25" s="12" t="s">
        <v>11</v>
      </c>
    </row>
    <row r="26" spans="1:7" ht="13.5" thickBot="1">
      <c r="A26" s="7" t="s">
        <v>1</v>
      </c>
      <c r="B26" s="8" t="s">
        <v>4</v>
      </c>
      <c r="C26" s="8" t="s">
        <v>5</v>
      </c>
      <c r="D26" s="8" t="s">
        <v>9</v>
      </c>
      <c r="E26" s="8" t="s">
        <v>10</v>
      </c>
      <c r="F26" s="8" t="s">
        <v>7</v>
      </c>
      <c r="G26" s="13" t="s">
        <v>12</v>
      </c>
    </row>
    <row r="27" spans="1:7" ht="13.5" thickTop="1">
      <c r="A27" s="3" t="s">
        <v>13</v>
      </c>
      <c r="B27" s="3">
        <v>40</v>
      </c>
      <c r="C27" s="3">
        <v>13</v>
      </c>
      <c r="D27" s="1">
        <v>623052</v>
      </c>
      <c r="E27" s="1">
        <v>375273.8</v>
      </c>
      <c r="F27" s="1">
        <f>SUM(D27-E27)</f>
        <v>247778.2</v>
      </c>
      <c r="G27" s="1">
        <v>64422.71</v>
      </c>
    </row>
    <row r="28" spans="1:7" ht="12.75">
      <c r="A28" s="3" t="s">
        <v>14</v>
      </c>
      <c r="B28" s="3">
        <v>36</v>
      </c>
      <c r="C28" s="3">
        <v>12</v>
      </c>
      <c r="D28" s="1">
        <v>255974.25</v>
      </c>
      <c r="E28" s="1">
        <v>140057</v>
      </c>
      <c r="F28" s="1">
        <f>SUM(D28-E28)</f>
        <v>115917.25</v>
      </c>
      <c r="G28" s="1">
        <v>30138.77</v>
      </c>
    </row>
    <row r="29" spans="1:7" ht="15">
      <c r="A29" s="4" t="s">
        <v>15</v>
      </c>
      <c r="B29" s="4">
        <v>96</v>
      </c>
      <c r="C29" s="4">
        <v>3</v>
      </c>
      <c r="D29" s="2">
        <v>2899443</v>
      </c>
      <c r="E29" s="2">
        <v>1786892.45</v>
      </c>
      <c r="F29" s="2">
        <f>SUM(D29-E29)</f>
        <v>1112550.55</v>
      </c>
      <c r="G29" s="2">
        <v>361579.14</v>
      </c>
    </row>
    <row r="30" spans="1:7" ht="12.75">
      <c r="A30" s="3" t="s">
        <v>16</v>
      </c>
      <c r="B30" s="3">
        <f aca="true" t="shared" si="2" ref="B30:G30">SUM(B27:B29)</f>
        <v>172</v>
      </c>
      <c r="C30" s="3">
        <f t="shared" si="2"/>
        <v>28</v>
      </c>
      <c r="D30" s="1">
        <f t="shared" si="2"/>
        <v>3778469.25</v>
      </c>
      <c r="E30" s="1">
        <f t="shared" si="2"/>
        <v>2302223.25</v>
      </c>
      <c r="F30" s="1">
        <f t="shared" si="2"/>
        <v>1476246</v>
      </c>
      <c r="G30" s="1">
        <f t="shared" si="2"/>
        <v>456140.62</v>
      </c>
    </row>
    <row r="33" spans="1:2" ht="13.5" thickBot="1">
      <c r="A33" s="11" t="s">
        <v>27</v>
      </c>
      <c r="B33" s="11"/>
    </row>
    <row r="34" spans="1:7" ht="13.5" thickTop="1">
      <c r="A34" s="5" t="s">
        <v>2</v>
      </c>
      <c r="B34" s="6" t="s">
        <v>3</v>
      </c>
      <c r="C34" s="6" t="s">
        <v>3</v>
      </c>
      <c r="D34" s="6" t="s">
        <v>8</v>
      </c>
      <c r="E34" s="6" t="s">
        <v>8</v>
      </c>
      <c r="F34" s="6" t="s">
        <v>6</v>
      </c>
      <c r="G34" s="12" t="s">
        <v>11</v>
      </c>
    </row>
    <row r="35" spans="1:7" ht="13.5" thickBot="1">
      <c r="A35" s="7" t="s">
        <v>1</v>
      </c>
      <c r="B35" s="8" t="s">
        <v>4</v>
      </c>
      <c r="C35" s="8" t="s">
        <v>5</v>
      </c>
      <c r="D35" s="8" t="s">
        <v>9</v>
      </c>
      <c r="E35" s="8" t="s">
        <v>10</v>
      </c>
      <c r="F35" s="8" t="s">
        <v>7</v>
      </c>
      <c r="G35" s="13" t="s">
        <v>12</v>
      </c>
    </row>
    <row r="36" spans="1:7" ht="13.5" thickTop="1">
      <c r="A36" s="3" t="s">
        <v>13</v>
      </c>
      <c r="B36" s="3">
        <v>107</v>
      </c>
      <c r="C36" s="3">
        <v>35</v>
      </c>
      <c r="D36" s="1">
        <v>1305706</v>
      </c>
      <c r="E36" s="1">
        <v>794688.15</v>
      </c>
      <c r="F36" s="1">
        <f>SUM(D36-E36)</f>
        <v>511017.85</v>
      </c>
      <c r="G36" s="1">
        <v>132865.5</v>
      </c>
    </row>
    <row r="37" spans="1:7" ht="12.75">
      <c r="A37" s="3" t="s">
        <v>14</v>
      </c>
      <c r="B37" s="3">
        <v>77</v>
      </c>
      <c r="C37" s="3">
        <v>26</v>
      </c>
      <c r="D37" s="1">
        <v>879588</v>
      </c>
      <c r="E37" s="1">
        <v>495830.6</v>
      </c>
      <c r="F37" s="1">
        <f>SUM(D37-E37)</f>
        <v>383757.4</v>
      </c>
      <c r="G37" s="1">
        <v>99777.62</v>
      </c>
    </row>
    <row r="38" spans="1:7" ht="12.75">
      <c r="A38" s="3" t="s">
        <v>17</v>
      </c>
      <c r="B38" s="3">
        <v>12</v>
      </c>
      <c r="C38" s="3">
        <v>1</v>
      </c>
      <c r="D38" s="1">
        <v>603518.5</v>
      </c>
      <c r="E38" s="1">
        <v>390665.5</v>
      </c>
      <c r="F38" s="1">
        <f>SUM(D38-E38)</f>
        <v>212853</v>
      </c>
      <c r="G38" s="1">
        <v>55341.95</v>
      </c>
    </row>
    <row r="39" spans="1:7" ht="15">
      <c r="A39" s="4" t="s">
        <v>15</v>
      </c>
      <c r="B39" s="4">
        <v>156</v>
      </c>
      <c r="C39" s="4">
        <v>5</v>
      </c>
      <c r="D39" s="2">
        <v>4048768</v>
      </c>
      <c r="E39" s="2">
        <v>2402308.55</v>
      </c>
      <c r="F39" s="2">
        <f>SUM(D39-E39)</f>
        <v>1646459.4500000002</v>
      </c>
      <c r="G39" s="2">
        <v>535099.95</v>
      </c>
    </row>
    <row r="40" spans="1:7" ht="12.75">
      <c r="A40" s="3" t="s">
        <v>16</v>
      </c>
      <c r="B40" s="3">
        <f aca="true" t="shared" si="3" ref="B40:G40">SUM(B36:B39)</f>
        <v>352</v>
      </c>
      <c r="C40" s="3">
        <f t="shared" si="3"/>
        <v>67</v>
      </c>
      <c r="D40" s="1">
        <f t="shared" si="3"/>
        <v>6837580.5</v>
      </c>
      <c r="E40" s="1">
        <f t="shared" si="3"/>
        <v>4083492.8</v>
      </c>
      <c r="F40" s="1">
        <f t="shared" si="3"/>
        <v>2754087.7</v>
      </c>
      <c r="G40" s="1">
        <f t="shared" si="3"/>
        <v>823085.02</v>
      </c>
    </row>
    <row r="51" spans="1:7" ht="15">
      <c r="A51" s="9"/>
      <c r="B51" s="21" t="s">
        <v>0</v>
      </c>
      <c r="C51" s="23"/>
      <c r="D51" s="23"/>
      <c r="E51" s="23"/>
      <c r="F51" s="23"/>
      <c r="G51" s="23"/>
    </row>
    <row r="52" spans="1:7" ht="15">
      <c r="A52" s="21" t="s">
        <v>55</v>
      </c>
      <c r="B52" s="22"/>
      <c r="C52" s="22"/>
      <c r="D52" s="22"/>
      <c r="E52" s="22"/>
      <c r="F52" s="22"/>
      <c r="G52" s="22"/>
    </row>
    <row r="53" spans="1:7" ht="15">
      <c r="A53" s="10"/>
      <c r="B53" s="10"/>
      <c r="C53" s="21" t="s">
        <v>58</v>
      </c>
      <c r="D53" s="24"/>
      <c r="E53" s="24"/>
      <c r="F53" s="24"/>
      <c r="G53" s="24"/>
    </row>
    <row r="56" spans="1:2" ht="13.5" thickBot="1">
      <c r="A56" s="11" t="s">
        <v>28</v>
      </c>
      <c r="B56" s="11"/>
    </row>
    <row r="57" spans="1:7" ht="13.5" thickTop="1">
      <c r="A57" s="5" t="s">
        <v>2</v>
      </c>
      <c r="B57" s="6" t="s">
        <v>3</v>
      </c>
      <c r="C57" s="6" t="s">
        <v>3</v>
      </c>
      <c r="D57" s="6" t="s">
        <v>8</v>
      </c>
      <c r="E57" s="6" t="s">
        <v>8</v>
      </c>
      <c r="F57" s="6" t="s">
        <v>6</v>
      </c>
      <c r="G57" s="12" t="s">
        <v>11</v>
      </c>
    </row>
    <row r="58" spans="1:7" ht="13.5" thickBot="1">
      <c r="A58" s="7" t="s">
        <v>1</v>
      </c>
      <c r="B58" s="8" t="s">
        <v>4</v>
      </c>
      <c r="C58" s="8" t="s">
        <v>5</v>
      </c>
      <c r="D58" s="8" t="s">
        <v>9</v>
      </c>
      <c r="E58" s="8" t="s">
        <v>10</v>
      </c>
      <c r="F58" s="8" t="s">
        <v>7</v>
      </c>
      <c r="G58" s="13" t="s">
        <v>12</v>
      </c>
    </row>
    <row r="59" spans="1:7" ht="13.5" thickTop="1">
      <c r="A59" s="3" t="s">
        <v>13</v>
      </c>
      <c r="B59" s="3">
        <v>209</v>
      </c>
      <c r="C59" s="3">
        <v>67</v>
      </c>
      <c r="D59" s="1">
        <v>4072380.8</v>
      </c>
      <c r="E59" s="1">
        <v>2454568.65</v>
      </c>
      <c r="F59" s="1">
        <f>SUM(D59-E59)</f>
        <v>1617812.15</v>
      </c>
      <c r="G59" s="1">
        <v>420633.1</v>
      </c>
    </row>
    <row r="60" spans="1:7" ht="12.75">
      <c r="A60" s="3" t="s">
        <v>14</v>
      </c>
      <c r="B60" s="3">
        <v>183</v>
      </c>
      <c r="C60" s="3">
        <v>60</v>
      </c>
      <c r="D60" s="1">
        <v>2479894</v>
      </c>
      <c r="E60" s="1">
        <v>1468292.9</v>
      </c>
      <c r="F60" s="1">
        <f>SUM(D60-E60)</f>
        <v>1011601.1000000001</v>
      </c>
      <c r="G60" s="1">
        <v>263017.9</v>
      </c>
    </row>
    <row r="61" spans="1:7" ht="12.75">
      <c r="A61" s="3" t="s">
        <v>17</v>
      </c>
      <c r="B61" s="3">
        <v>9</v>
      </c>
      <c r="C61" s="3">
        <v>1</v>
      </c>
      <c r="D61" s="1">
        <v>174789</v>
      </c>
      <c r="E61" s="1">
        <v>101796.85</v>
      </c>
      <c r="F61" s="1">
        <f>SUM(D61-E61)</f>
        <v>72992.15</v>
      </c>
      <c r="G61" s="1">
        <v>18978.06</v>
      </c>
    </row>
    <row r="62" spans="1:7" ht="15">
      <c r="A62" s="4" t="s">
        <v>15</v>
      </c>
      <c r="B62" s="4">
        <v>510</v>
      </c>
      <c r="C62" s="4">
        <v>14</v>
      </c>
      <c r="D62" s="2">
        <v>14837509.3</v>
      </c>
      <c r="E62" s="2">
        <v>8921544.8</v>
      </c>
      <c r="F62" s="2">
        <f>SUM(D62-E62)</f>
        <v>5915964.5</v>
      </c>
      <c r="G62" s="2">
        <v>1922689.76</v>
      </c>
    </row>
    <row r="63" spans="1:7" ht="12.75">
      <c r="A63" s="3" t="s">
        <v>16</v>
      </c>
      <c r="B63" s="15">
        <f aca="true" t="shared" si="4" ref="B63:G63">SUM(B59:B62)</f>
        <v>911</v>
      </c>
      <c r="C63" s="3">
        <f t="shared" si="4"/>
        <v>142</v>
      </c>
      <c r="D63" s="1">
        <f t="shared" si="4"/>
        <v>21564573.1</v>
      </c>
      <c r="E63" s="1">
        <f t="shared" si="4"/>
        <v>12946203.200000001</v>
      </c>
      <c r="F63" s="1">
        <f t="shared" si="4"/>
        <v>8618369.9</v>
      </c>
      <c r="G63" s="1">
        <f t="shared" si="4"/>
        <v>2625318.8200000003</v>
      </c>
    </row>
    <row r="66" spans="1:2" ht="13.5" thickBot="1">
      <c r="A66" s="11" t="s">
        <v>29</v>
      </c>
      <c r="B66" s="11"/>
    </row>
    <row r="67" spans="1:7" ht="13.5" thickTop="1">
      <c r="A67" s="5" t="s">
        <v>2</v>
      </c>
      <c r="B67" s="6" t="s">
        <v>3</v>
      </c>
      <c r="C67" s="6" t="s">
        <v>3</v>
      </c>
      <c r="D67" s="6" t="s">
        <v>8</v>
      </c>
      <c r="E67" s="6" t="s">
        <v>8</v>
      </c>
      <c r="F67" s="6" t="s">
        <v>6</v>
      </c>
      <c r="G67" s="12" t="s">
        <v>11</v>
      </c>
    </row>
    <row r="68" spans="1:7" ht="13.5" thickBot="1">
      <c r="A68" s="7" t="s">
        <v>1</v>
      </c>
      <c r="B68" s="8" t="s">
        <v>4</v>
      </c>
      <c r="C68" s="8" t="s">
        <v>5</v>
      </c>
      <c r="D68" s="8" t="s">
        <v>9</v>
      </c>
      <c r="E68" s="8" t="s">
        <v>10</v>
      </c>
      <c r="F68" s="8" t="s">
        <v>7</v>
      </c>
      <c r="G68" s="13" t="s">
        <v>12</v>
      </c>
    </row>
    <row r="69" spans="1:7" ht="13.5" thickTop="1">
      <c r="A69" s="3" t="s">
        <v>13</v>
      </c>
      <c r="B69" s="3">
        <v>198</v>
      </c>
      <c r="C69" s="3">
        <v>66</v>
      </c>
      <c r="D69" s="1">
        <v>3325705.05</v>
      </c>
      <c r="E69" s="1">
        <v>1933986.65</v>
      </c>
      <c r="F69" s="1">
        <f>SUM(D69-E69)</f>
        <v>1391718.4</v>
      </c>
      <c r="G69" s="1">
        <v>361848.55</v>
      </c>
    </row>
    <row r="70" spans="1:7" ht="12.75">
      <c r="A70" s="3" t="s">
        <v>14</v>
      </c>
      <c r="B70" s="3">
        <v>117</v>
      </c>
      <c r="C70" s="3">
        <v>39</v>
      </c>
      <c r="D70" s="1">
        <v>1388547.3</v>
      </c>
      <c r="E70" s="1">
        <v>858782.6</v>
      </c>
      <c r="F70" s="1">
        <f>SUM(D70-E70)</f>
        <v>529764.7000000001</v>
      </c>
      <c r="G70" s="1">
        <v>137739.67</v>
      </c>
    </row>
    <row r="71" spans="1:7" ht="15">
      <c r="A71" s="4" t="s">
        <v>15</v>
      </c>
      <c r="B71" s="4">
        <v>650</v>
      </c>
      <c r="C71" s="4">
        <v>18</v>
      </c>
      <c r="D71" s="2">
        <v>28746507.95</v>
      </c>
      <c r="E71" s="2">
        <v>18445570.2</v>
      </c>
      <c r="F71" s="2">
        <f>SUM(D71-E71)</f>
        <v>10300937.75</v>
      </c>
      <c r="G71" s="2">
        <v>3347807.07</v>
      </c>
    </row>
    <row r="72" spans="1:7" ht="12.75">
      <c r="A72" s="3" t="s">
        <v>16</v>
      </c>
      <c r="B72" s="15">
        <f aca="true" t="shared" si="5" ref="B72:G72">SUM(B69:B71)</f>
        <v>965</v>
      </c>
      <c r="C72" s="3">
        <f t="shared" si="5"/>
        <v>123</v>
      </c>
      <c r="D72" s="1">
        <f t="shared" si="5"/>
        <v>33460760.299999997</v>
      </c>
      <c r="E72" s="1">
        <f t="shared" si="5"/>
        <v>21238339.45</v>
      </c>
      <c r="F72" s="1">
        <f t="shared" si="5"/>
        <v>12222420.85</v>
      </c>
      <c r="G72" s="1">
        <f t="shared" si="5"/>
        <v>3847395.29</v>
      </c>
    </row>
    <row r="76" spans="1:2" ht="13.5" thickBot="1">
      <c r="A76" s="11" t="s">
        <v>30</v>
      </c>
      <c r="B76" s="11"/>
    </row>
    <row r="77" spans="1:7" ht="13.5" thickTop="1">
      <c r="A77" s="5" t="s">
        <v>2</v>
      </c>
      <c r="B77" s="6" t="s">
        <v>3</v>
      </c>
      <c r="C77" s="6" t="s">
        <v>3</v>
      </c>
      <c r="D77" s="6" t="s">
        <v>8</v>
      </c>
      <c r="E77" s="6" t="s">
        <v>8</v>
      </c>
      <c r="F77" s="6" t="s">
        <v>6</v>
      </c>
      <c r="G77" s="12" t="s">
        <v>11</v>
      </c>
    </row>
    <row r="78" spans="1:7" ht="13.5" thickBot="1">
      <c r="A78" s="7" t="s">
        <v>1</v>
      </c>
      <c r="B78" s="8" t="s">
        <v>4</v>
      </c>
      <c r="C78" s="8" t="s">
        <v>5</v>
      </c>
      <c r="D78" s="8" t="s">
        <v>9</v>
      </c>
      <c r="E78" s="8" t="s">
        <v>10</v>
      </c>
      <c r="F78" s="8" t="s">
        <v>7</v>
      </c>
      <c r="G78" s="13" t="s">
        <v>12</v>
      </c>
    </row>
    <row r="79" spans="1:7" ht="13.5" thickTop="1">
      <c r="A79" s="3" t="s">
        <v>13</v>
      </c>
      <c r="B79" s="3">
        <v>6</v>
      </c>
      <c r="C79" s="3">
        <v>2</v>
      </c>
      <c r="D79" s="1">
        <v>46853.25</v>
      </c>
      <c r="E79" s="1">
        <v>25963.9</v>
      </c>
      <c r="F79" s="1">
        <f>SUM(D79-E79)</f>
        <v>20889.35</v>
      </c>
      <c r="G79" s="1">
        <v>5431.29</v>
      </c>
    </row>
    <row r="80" spans="1:7" ht="15">
      <c r="A80" s="17" t="s">
        <v>14</v>
      </c>
      <c r="B80" s="4">
        <v>15</v>
      </c>
      <c r="C80" s="4">
        <v>3</v>
      </c>
      <c r="D80" s="2">
        <v>141567.5</v>
      </c>
      <c r="E80" s="2">
        <v>74395.45</v>
      </c>
      <c r="F80" s="2">
        <f>SUM(D80-E80)</f>
        <v>67172.05</v>
      </c>
      <c r="G80" s="2">
        <v>17464.79</v>
      </c>
    </row>
    <row r="81" spans="1:7" ht="12.75">
      <c r="A81" s="3" t="s">
        <v>16</v>
      </c>
      <c r="B81" s="3">
        <f aca="true" t="shared" si="6" ref="B81:G81">SUM(B79:B80)</f>
        <v>21</v>
      </c>
      <c r="C81" s="3">
        <f t="shared" si="6"/>
        <v>5</v>
      </c>
      <c r="D81" s="1">
        <f t="shared" si="6"/>
        <v>188420.75</v>
      </c>
      <c r="E81" s="1">
        <f t="shared" si="6"/>
        <v>100359.35</v>
      </c>
      <c r="F81" s="1">
        <f t="shared" si="6"/>
        <v>88061.4</v>
      </c>
      <c r="G81" s="1">
        <f t="shared" si="6"/>
        <v>22896.08</v>
      </c>
    </row>
    <row r="84" spans="1:2" ht="13.5" thickBot="1">
      <c r="A84" s="11" t="s">
        <v>31</v>
      </c>
      <c r="B84" s="11"/>
    </row>
    <row r="85" spans="1:7" ht="13.5" thickTop="1">
      <c r="A85" s="5" t="s">
        <v>2</v>
      </c>
      <c r="B85" s="6" t="s">
        <v>3</v>
      </c>
      <c r="C85" s="6" t="s">
        <v>3</v>
      </c>
      <c r="D85" s="6" t="s">
        <v>8</v>
      </c>
      <c r="E85" s="6" t="s">
        <v>8</v>
      </c>
      <c r="F85" s="6" t="s">
        <v>6</v>
      </c>
      <c r="G85" s="12" t="s">
        <v>11</v>
      </c>
    </row>
    <row r="86" spans="1:7" ht="13.5" thickBot="1">
      <c r="A86" s="7" t="s">
        <v>1</v>
      </c>
      <c r="B86" s="8" t="s">
        <v>4</v>
      </c>
      <c r="C86" s="8" t="s">
        <v>5</v>
      </c>
      <c r="D86" s="8" t="s">
        <v>9</v>
      </c>
      <c r="E86" s="8" t="s">
        <v>10</v>
      </c>
      <c r="F86" s="8" t="s">
        <v>7</v>
      </c>
      <c r="G86" s="13" t="s">
        <v>12</v>
      </c>
    </row>
    <row r="87" spans="1:7" ht="13.5" thickTop="1">
      <c r="A87" s="3" t="s">
        <v>13</v>
      </c>
      <c r="B87" s="3">
        <v>12</v>
      </c>
      <c r="C87" s="3">
        <v>4</v>
      </c>
      <c r="D87" s="1">
        <v>189401.5</v>
      </c>
      <c r="E87" s="1">
        <v>111927.4</v>
      </c>
      <c r="F87" s="1">
        <f>SUM(D87-E87)</f>
        <v>77474.1</v>
      </c>
      <c r="G87" s="1">
        <v>20143.35</v>
      </c>
    </row>
    <row r="88" spans="1:7" ht="12.75">
      <c r="A88" s="3" t="s">
        <v>14</v>
      </c>
      <c r="B88" s="3">
        <v>3</v>
      </c>
      <c r="C88" s="3">
        <v>1</v>
      </c>
      <c r="D88" s="1">
        <v>19854.75</v>
      </c>
      <c r="E88" s="1">
        <v>12780.45</v>
      </c>
      <c r="F88" s="1">
        <f>SUM(D88-E88)</f>
        <v>7074.299999999999</v>
      </c>
      <c r="G88" s="1">
        <v>1839.34</v>
      </c>
    </row>
    <row r="89" spans="1:7" ht="15">
      <c r="A89" s="4" t="s">
        <v>15</v>
      </c>
      <c r="B89" s="4">
        <v>203</v>
      </c>
      <c r="C89" s="4">
        <v>5</v>
      </c>
      <c r="D89" s="2">
        <v>6324332.3</v>
      </c>
      <c r="E89" s="2">
        <v>4079617.7</v>
      </c>
      <c r="F89" s="2">
        <f>SUM(D89-E89)</f>
        <v>2244714.5999999996</v>
      </c>
      <c r="G89" s="2">
        <v>729532.92</v>
      </c>
    </row>
    <row r="90" spans="1:7" ht="12.75">
      <c r="A90" s="3" t="s">
        <v>16</v>
      </c>
      <c r="B90" s="3">
        <f aca="true" t="shared" si="7" ref="B90:G90">SUM(B87:B89)</f>
        <v>218</v>
      </c>
      <c r="C90" s="3">
        <f t="shared" si="7"/>
        <v>10</v>
      </c>
      <c r="D90" s="1">
        <f t="shared" si="7"/>
        <v>6533588.55</v>
      </c>
      <c r="E90" s="1">
        <f t="shared" si="7"/>
        <v>4204325.55</v>
      </c>
      <c r="F90" s="1">
        <f t="shared" si="7"/>
        <v>2329262.9999999995</v>
      </c>
      <c r="G90" s="1">
        <f t="shared" si="7"/>
        <v>751515.61</v>
      </c>
    </row>
    <row r="101" spans="1:7" ht="15">
      <c r="A101" s="9"/>
      <c r="B101" s="21" t="s">
        <v>0</v>
      </c>
      <c r="C101" s="23"/>
      <c r="D101" s="23"/>
      <c r="E101" s="23"/>
      <c r="F101" s="23"/>
      <c r="G101" s="23"/>
    </row>
    <row r="102" spans="1:7" ht="15">
      <c r="A102" s="21" t="s">
        <v>55</v>
      </c>
      <c r="B102" s="22"/>
      <c r="C102" s="22"/>
      <c r="D102" s="22"/>
      <c r="E102" s="22"/>
      <c r="F102" s="22"/>
      <c r="G102" s="22"/>
    </row>
    <row r="103" spans="1:7" ht="15">
      <c r="A103" s="10"/>
      <c r="B103" s="10"/>
      <c r="C103" s="21" t="s">
        <v>58</v>
      </c>
      <c r="D103" s="24"/>
      <c r="E103" s="24"/>
      <c r="F103" s="24"/>
      <c r="G103" s="24"/>
    </row>
    <row r="106" spans="1:2" ht="13.5" thickBot="1">
      <c r="A106" s="11" t="s">
        <v>32</v>
      </c>
      <c r="B106" s="11"/>
    </row>
    <row r="107" spans="1:7" ht="13.5" thickTop="1">
      <c r="A107" s="5" t="s">
        <v>2</v>
      </c>
      <c r="B107" s="6" t="s">
        <v>3</v>
      </c>
      <c r="C107" s="6" t="s">
        <v>3</v>
      </c>
      <c r="D107" s="6" t="s">
        <v>8</v>
      </c>
      <c r="E107" s="6" t="s">
        <v>8</v>
      </c>
      <c r="F107" s="6" t="s">
        <v>6</v>
      </c>
      <c r="G107" s="12" t="s">
        <v>11</v>
      </c>
    </row>
    <row r="108" spans="1:7" ht="13.5" thickBot="1">
      <c r="A108" s="7" t="s">
        <v>1</v>
      </c>
      <c r="B108" s="8" t="s">
        <v>4</v>
      </c>
      <c r="C108" s="8" t="s">
        <v>5</v>
      </c>
      <c r="D108" s="8" t="s">
        <v>9</v>
      </c>
      <c r="E108" s="8" t="s">
        <v>10</v>
      </c>
      <c r="F108" s="8" t="s">
        <v>7</v>
      </c>
      <c r="G108" s="13" t="s">
        <v>12</v>
      </c>
    </row>
    <row r="109" spans="1:7" ht="13.5" thickTop="1">
      <c r="A109" s="16" t="s">
        <v>13</v>
      </c>
      <c r="B109" s="16">
        <v>21</v>
      </c>
      <c r="C109" s="16">
        <v>7</v>
      </c>
      <c r="D109" s="18">
        <v>830332.75</v>
      </c>
      <c r="E109" s="18">
        <v>505766.65</v>
      </c>
      <c r="F109" s="18">
        <f>SUM(D109-E109)</f>
        <v>324566.1</v>
      </c>
      <c r="G109" s="18">
        <v>84387.41</v>
      </c>
    </row>
    <row r="110" spans="1:7" ht="15">
      <c r="A110" s="19" t="s">
        <v>14</v>
      </c>
      <c r="B110" s="19">
        <v>3</v>
      </c>
      <c r="C110" s="19">
        <v>1</v>
      </c>
      <c r="D110" s="20">
        <v>9540.5</v>
      </c>
      <c r="E110" s="20">
        <v>5407.75</v>
      </c>
      <c r="F110" s="20">
        <f>SUM(D110-E110)</f>
        <v>4132.75</v>
      </c>
      <c r="G110" s="20">
        <v>1074.52</v>
      </c>
    </row>
    <row r="111" spans="1:7" ht="12.75">
      <c r="A111" s="3" t="s">
        <v>16</v>
      </c>
      <c r="B111" s="16">
        <f aca="true" t="shared" si="8" ref="B111:G111">SUM(B109:B110)</f>
        <v>24</v>
      </c>
      <c r="C111" s="16">
        <f t="shared" si="8"/>
        <v>8</v>
      </c>
      <c r="D111" s="18">
        <f t="shared" si="8"/>
        <v>839873.25</v>
      </c>
      <c r="E111" s="18">
        <f t="shared" si="8"/>
        <v>511174.4</v>
      </c>
      <c r="F111" s="18">
        <f t="shared" si="8"/>
        <v>328698.85</v>
      </c>
      <c r="G111" s="18">
        <f t="shared" si="8"/>
        <v>85461.93000000001</v>
      </c>
    </row>
    <row r="114" spans="1:2" ht="13.5" thickBot="1">
      <c r="A114" s="11" t="s">
        <v>33</v>
      </c>
      <c r="B114" s="11"/>
    </row>
    <row r="115" spans="1:7" ht="13.5" thickTop="1">
      <c r="A115" s="5" t="s">
        <v>2</v>
      </c>
      <c r="B115" s="6" t="s">
        <v>3</v>
      </c>
      <c r="C115" s="6" t="s">
        <v>3</v>
      </c>
      <c r="D115" s="6" t="s">
        <v>8</v>
      </c>
      <c r="E115" s="6" t="s">
        <v>8</v>
      </c>
      <c r="F115" s="6" t="s">
        <v>6</v>
      </c>
      <c r="G115" s="12" t="s">
        <v>11</v>
      </c>
    </row>
    <row r="116" spans="1:7" ht="13.5" thickBot="1">
      <c r="A116" s="7" t="s">
        <v>1</v>
      </c>
      <c r="B116" s="8" t="s">
        <v>4</v>
      </c>
      <c r="C116" s="8" t="s">
        <v>5</v>
      </c>
      <c r="D116" s="8" t="s">
        <v>9</v>
      </c>
      <c r="E116" s="8" t="s">
        <v>10</v>
      </c>
      <c r="F116" s="8" t="s">
        <v>7</v>
      </c>
      <c r="G116" s="13" t="s">
        <v>12</v>
      </c>
    </row>
    <row r="117" spans="1:7" ht="13.5" thickTop="1">
      <c r="A117" s="3" t="s">
        <v>13</v>
      </c>
      <c r="B117" s="3">
        <v>72</v>
      </c>
      <c r="C117" s="3">
        <v>24</v>
      </c>
      <c r="D117" s="1">
        <v>1190858.5</v>
      </c>
      <c r="E117" s="1">
        <v>708278.8</v>
      </c>
      <c r="F117" s="1">
        <f>SUM(D117-E117)</f>
        <v>482579.69999999995</v>
      </c>
      <c r="G117" s="1">
        <v>125471.42</v>
      </c>
    </row>
    <row r="118" spans="1:7" ht="12.75">
      <c r="A118" s="3" t="s">
        <v>14</v>
      </c>
      <c r="B118" s="3">
        <v>37</v>
      </c>
      <c r="C118" s="3">
        <v>12</v>
      </c>
      <c r="D118" s="1">
        <v>521509.5</v>
      </c>
      <c r="E118" s="1">
        <v>311129.15</v>
      </c>
      <c r="F118" s="1">
        <f>SUM(D118-E118)</f>
        <v>210380.34999999998</v>
      </c>
      <c r="G118" s="1">
        <v>54699.11</v>
      </c>
    </row>
    <row r="119" spans="1:7" ht="15">
      <c r="A119" s="4" t="s">
        <v>15</v>
      </c>
      <c r="B119" s="4">
        <v>147</v>
      </c>
      <c r="C119" s="4">
        <v>4</v>
      </c>
      <c r="D119" s="2">
        <v>9809980.75</v>
      </c>
      <c r="E119" s="2">
        <v>6099384.65</v>
      </c>
      <c r="F119" s="2">
        <f>SUM(D119-E119)</f>
        <v>3710596.0999999996</v>
      </c>
      <c r="G119" s="2">
        <v>1205944.37</v>
      </c>
    </row>
    <row r="120" spans="1:7" ht="12.75">
      <c r="A120" s="3" t="s">
        <v>16</v>
      </c>
      <c r="B120" s="3">
        <f aca="true" t="shared" si="9" ref="B120:G120">SUM(B117:B119)</f>
        <v>256</v>
      </c>
      <c r="C120" s="3">
        <f t="shared" si="9"/>
        <v>40</v>
      </c>
      <c r="D120" s="1">
        <f t="shared" si="9"/>
        <v>11522348.75</v>
      </c>
      <c r="E120" s="1">
        <f>SUM(E117:E119)</f>
        <v>7118792.600000001</v>
      </c>
      <c r="F120" s="1">
        <f t="shared" si="9"/>
        <v>4403556.149999999</v>
      </c>
      <c r="G120" s="1">
        <f t="shared" si="9"/>
        <v>1386114.9000000001</v>
      </c>
    </row>
    <row r="123" spans="1:2" ht="13.5" thickBot="1">
      <c r="A123" s="11" t="s">
        <v>34</v>
      </c>
      <c r="B123" s="11"/>
    </row>
    <row r="124" spans="1:7" ht="13.5" thickTop="1">
      <c r="A124" s="5" t="s">
        <v>2</v>
      </c>
      <c r="B124" s="6" t="s">
        <v>3</v>
      </c>
      <c r="C124" s="6" t="s">
        <v>3</v>
      </c>
      <c r="D124" s="6" t="s">
        <v>8</v>
      </c>
      <c r="E124" s="6" t="s">
        <v>8</v>
      </c>
      <c r="F124" s="6" t="s">
        <v>6</v>
      </c>
      <c r="G124" s="12" t="s">
        <v>11</v>
      </c>
    </row>
    <row r="125" spans="1:7" ht="13.5" thickBot="1">
      <c r="A125" s="7" t="s">
        <v>1</v>
      </c>
      <c r="B125" s="8" t="s">
        <v>4</v>
      </c>
      <c r="C125" s="8" t="s">
        <v>5</v>
      </c>
      <c r="D125" s="8" t="s">
        <v>9</v>
      </c>
      <c r="E125" s="8" t="s">
        <v>10</v>
      </c>
      <c r="F125" s="8" t="s">
        <v>7</v>
      </c>
      <c r="G125" s="13" t="s">
        <v>12</v>
      </c>
    </row>
    <row r="126" spans="1:7" ht="13.5" thickTop="1">
      <c r="A126" s="3" t="s">
        <v>13</v>
      </c>
      <c r="B126" s="3">
        <v>901</v>
      </c>
      <c r="C126" s="3">
        <v>277</v>
      </c>
      <c r="D126" s="1">
        <v>28860639.7</v>
      </c>
      <c r="E126" s="1">
        <v>17500063.55</v>
      </c>
      <c r="F126" s="1">
        <f>SUM(D126-E126)</f>
        <v>11360576.149999999</v>
      </c>
      <c r="G126" s="1">
        <v>2953758.84</v>
      </c>
    </row>
    <row r="127" spans="1:7" ht="12.75">
      <c r="A127" s="3" t="s">
        <v>14</v>
      </c>
      <c r="B127" s="3">
        <v>802</v>
      </c>
      <c r="C127" s="3">
        <v>256</v>
      </c>
      <c r="D127" s="1">
        <v>15746058.05</v>
      </c>
      <c r="E127" s="1">
        <v>9740706.25</v>
      </c>
      <c r="F127" s="1">
        <f>SUM(D127-E127)</f>
        <v>6005351.800000001</v>
      </c>
      <c r="G127" s="1">
        <v>1561398.08</v>
      </c>
    </row>
    <row r="128" spans="1:7" ht="12.75">
      <c r="A128" s="3" t="s">
        <v>17</v>
      </c>
      <c r="B128" s="3">
        <v>7</v>
      </c>
      <c r="C128" s="3">
        <v>2</v>
      </c>
      <c r="D128" s="1">
        <v>40887</v>
      </c>
      <c r="E128" s="1">
        <v>21758.5</v>
      </c>
      <c r="F128" s="1">
        <f>SUM(D128-E128)</f>
        <v>19128.5</v>
      </c>
      <c r="G128" s="1">
        <v>4973.47</v>
      </c>
    </row>
    <row r="129" spans="1:7" ht="12.75">
      <c r="A129" s="3" t="s">
        <v>18</v>
      </c>
      <c r="B129" s="3">
        <v>365</v>
      </c>
      <c r="C129" s="3">
        <v>4</v>
      </c>
      <c r="D129" s="1">
        <v>15247278.25</v>
      </c>
      <c r="E129" s="1">
        <v>9625906.45</v>
      </c>
      <c r="F129" s="1">
        <f>SUM(D129-E129)</f>
        <v>5621371.800000001</v>
      </c>
      <c r="G129" s="1">
        <v>1011848.9</v>
      </c>
    </row>
    <row r="130" spans="1:7" ht="15">
      <c r="A130" s="4" t="s">
        <v>15</v>
      </c>
      <c r="B130" s="4">
        <v>100</v>
      </c>
      <c r="C130" s="4">
        <v>2</v>
      </c>
      <c r="D130" s="2">
        <v>6398678.25</v>
      </c>
      <c r="E130" s="2">
        <v>4007754.2</v>
      </c>
      <c r="F130" s="2">
        <f>SUM(D130-E130)</f>
        <v>2390924.05</v>
      </c>
      <c r="G130" s="2">
        <v>777050.67</v>
      </c>
    </row>
    <row r="131" spans="1:7" ht="12.75">
      <c r="A131" s="3" t="s">
        <v>16</v>
      </c>
      <c r="B131" s="15">
        <f aca="true" t="shared" si="10" ref="B131:G131">SUM(B126:B130)</f>
        <v>2175</v>
      </c>
      <c r="C131" s="3">
        <f t="shared" si="10"/>
        <v>541</v>
      </c>
      <c r="D131" s="1">
        <f t="shared" si="10"/>
        <v>66293541.25</v>
      </c>
      <c r="E131" s="1">
        <f t="shared" si="10"/>
        <v>40896188.95</v>
      </c>
      <c r="F131" s="1">
        <f t="shared" si="10"/>
        <v>25397352.3</v>
      </c>
      <c r="G131" s="1">
        <f t="shared" si="10"/>
        <v>6309029.96</v>
      </c>
    </row>
    <row r="134" spans="1:2" ht="13.5" thickBot="1">
      <c r="A134" s="11" t="s">
        <v>35</v>
      </c>
      <c r="B134" s="11"/>
    </row>
    <row r="135" spans="1:7" ht="13.5" thickTop="1">
      <c r="A135" s="5" t="s">
        <v>2</v>
      </c>
      <c r="B135" s="6" t="s">
        <v>3</v>
      </c>
      <c r="C135" s="6" t="s">
        <v>3</v>
      </c>
      <c r="D135" s="6" t="s">
        <v>8</v>
      </c>
      <c r="E135" s="6" t="s">
        <v>8</v>
      </c>
      <c r="F135" s="6" t="s">
        <v>6</v>
      </c>
      <c r="G135" s="12" t="s">
        <v>11</v>
      </c>
    </row>
    <row r="136" spans="1:7" ht="13.5" thickBot="1">
      <c r="A136" s="7" t="s">
        <v>1</v>
      </c>
      <c r="B136" s="8" t="s">
        <v>4</v>
      </c>
      <c r="C136" s="8" t="s">
        <v>5</v>
      </c>
      <c r="D136" s="8" t="s">
        <v>9</v>
      </c>
      <c r="E136" s="8" t="s">
        <v>10</v>
      </c>
      <c r="F136" s="8" t="s">
        <v>7</v>
      </c>
      <c r="G136" s="13" t="s">
        <v>12</v>
      </c>
    </row>
    <row r="137" spans="1:7" ht="13.5" thickTop="1">
      <c r="A137" s="3" t="s">
        <v>13</v>
      </c>
      <c r="B137" s="3">
        <v>46</v>
      </c>
      <c r="C137" s="3">
        <v>15</v>
      </c>
      <c r="D137" s="1">
        <v>634873.85</v>
      </c>
      <c r="E137" s="1">
        <v>387651.65</v>
      </c>
      <c r="F137" s="1">
        <f>SUM(D137-E137)</f>
        <v>247222.19999999995</v>
      </c>
      <c r="G137" s="1">
        <v>64278.17</v>
      </c>
    </row>
    <row r="138" spans="1:7" ht="12.75">
      <c r="A138" s="3" t="s">
        <v>14</v>
      </c>
      <c r="B138" s="3">
        <v>19</v>
      </c>
      <c r="C138" s="3">
        <v>6</v>
      </c>
      <c r="D138" s="1">
        <v>301851.25</v>
      </c>
      <c r="E138" s="1">
        <v>200793.75</v>
      </c>
      <c r="F138" s="1">
        <f>SUM(D138-E138)</f>
        <v>101057.5</v>
      </c>
      <c r="G138" s="1">
        <v>26275.11</v>
      </c>
    </row>
    <row r="139" spans="1:7" ht="15">
      <c r="A139" s="4" t="s">
        <v>15</v>
      </c>
      <c r="B139" s="4">
        <v>88</v>
      </c>
      <c r="C139" s="4">
        <v>2</v>
      </c>
      <c r="D139" s="2">
        <v>4248920.8</v>
      </c>
      <c r="E139" s="2">
        <v>2737898.25</v>
      </c>
      <c r="F139" s="2">
        <f>SUM(D139-E139)</f>
        <v>1511022.5499999998</v>
      </c>
      <c r="G139" s="2">
        <v>491082.59</v>
      </c>
    </row>
    <row r="140" spans="1:7" ht="12.75">
      <c r="A140" s="3" t="s">
        <v>16</v>
      </c>
      <c r="B140" s="3">
        <f aca="true" t="shared" si="11" ref="B140:G140">SUM(B137:B139)</f>
        <v>153</v>
      </c>
      <c r="C140" s="3">
        <f t="shared" si="11"/>
        <v>23</v>
      </c>
      <c r="D140" s="1">
        <f t="shared" si="11"/>
        <v>5185645.899999999</v>
      </c>
      <c r="E140" s="1">
        <f t="shared" si="11"/>
        <v>3326343.65</v>
      </c>
      <c r="F140" s="1">
        <f t="shared" si="11"/>
        <v>1859302.2499999998</v>
      </c>
      <c r="G140" s="1">
        <f t="shared" si="11"/>
        <v>581635.87</v>
      </c>
    </row>
    <row r="151" spans="1:7" ht="15">
      <c r="A151" s="9"/>
      <c r="B151" s="21" t="s">
        <v>0</v>
      </c>
      <c r="C151" s="23"/>
      <c r="D151" s="23"/>
      <c r="E151" s="23"/>
      <c r="F151" s="23"/>
      <c r="G151" s="23"/>
    </row>
    <row r="152" spans="1:7" ht="15">
      <c r="A152" s="21" t="s">
        <v>55</v>
      </c>
      <c r="B152" s="22"/>
      <c r="C152" s="22"/>
      <c r="D152" s="22"/>
      <c r="E152" s="22"/>
      <c r="F152" s="22"/>
      <c r="G152" s="22"/>
    </row>
    <row r="153" spans="1:7" ht="15">
      <c r="A153" s="10"/>
      <c r="B153" s="10"/>
      <c r="C153" s="21" t="s">
        <v>58</v>
      </c>
      <c r="D153" s="24"/>
      <c r="E153" s="24"/>
      <c r="F153" s="24"/>
      <c r="G153" s="24"/>
    </row>
    <row r="156" spans="1:2" ht="13.5" thickBot="1">
      <c r="A156" s="11" t="s">
        <v>36</v>
      </c>
      <c r="B156" s="11"/>
    </row>
    <row r="157" spans="1:7" ht="13.5" thickTop="1">
      <c r="A157" s="5" t="s">
        <v>2</v>
      </c>
      <c r="B157" s="6" t="s">
        <v>3</v>
      </c>
      <c r="C157" s="6" t="s">
        <v>3</v>
      </c>
      <c r="D157" s="6" t="s">
        <v>8</v>
      </c>
      <c r="E157" s="6" t="s">
        <v>8</v>
      </c>
      <c r="F157" s="6" t="s">
        <v>6</v>
      </c>
      <c r="G157" s="12" t="s">
        <v>11</v>
      </c>
    </row>
    <row r="158" spans="1:7" ht="13.5" thickBot="1">
      <c r="A158" s="7" t="s">
        <v>1</v>
      </c>
      <c r="B158" s="8" t="s">
        <v>4</v>
      </c>
      <c r="C158" s="8" t="s">
        <v>5</v>
      </c>
      <c r="D158" s="8" t="s">
        <v>9</v>
      </c>
      <c r="E158" s="8" t="s">
        <v>10</v>
      </c>
      <c r="F158" s="8" t="s">
        <v>7</v>
      </c>
      <c r="G158" s="13" t="s">
        <v>12</v>
      </c>
    </row>
    <row r="159" spans="1:7" ht="13.5" thickTop="1">
      <c r="A159" s="3" t="s">
        <v>13</v>
      </c>
      <c r="B159" s="3">
        <v>236</v>
      </c>
      <c r="C159" s="3">
        <v>75</v>
      </c>
      <c r="D159" s="1">
        <v>3761813.5</v>
      </c>
      <c r="E159" s="1">
        <v>2347226.9</v>
      </c>
      <c r="F159" s="1">
        <f>SUM(D159-E159)</f>
        <v>1414586.6</v>
      </c>
      <c r="G159" s="1">
        <v>367794.73</v>
      </c>
    </row>
    <row r="160" spans="1:7" ht="12.75">
      <c r="A160" s="3" t="s">
        <v>14</v>
      </c>
      <c r="B160" s="3">
        <v>101</v>
      </c>
      <c r="C160" s="3">
        <v>34</v>
      </c>
      <c r="D160" s="1">
        <v>1031327.25</v>
      </c>
      <c r="E160" s="1">
        <v>644751.15</v>
      </c>
      <c r="F160" s="1">
        <f>SUM(D160-E160)</f>
        <v>386576.1</v>
      </c>
      <c r="G160" s="1">
        <v>100510.41</v>
      </c>
    </row>
    <row r="161" spans="1:7" ht="12.75">
      <c r="A161" s="3" t="s">
        <v>17</v>
      </c>
      <c r="B161" s="3">
        <v>9</v>
      </c>
      <c r="C161" s="3">
        <v>2</v>
      </c>
      <c r="D161" s="1">
        <v>79001.75</v>
      </c>
      <c r="E161" s="1">
        <v>49636.05</v>
      </c>
      <c r="F161" s="1">
        <f>SUM(D161-E161)</f>
        <v>29365.699999999997</v>
      </c>
      <c r="G161" s="1">
        <v>7635.15</v>
      </c>
    </row>
    <row r="162" spans="1:7" ht="12.75">
      <c r="A162" s="3" t="s">
        <v>18</v>
      </c>
      <c r="B162" s="3">
        <v>60</v>
      </c>
      <c r="C162" s="3">
        <v>1</v>
      </c>
      <c r="D162" s="1">
        <v>1387301.5</v>
      </c>
      <c r="E162" s="1">
        <v>909459.15</v>
      </c>
      <c r="F162" s="1">
        <f>SUM(D162-E162)</f>
        <v>477842.35</v>
      </c>
      <c r="G162" s="1">
        <v>86011.83</v>
      </c>
    </row>
    <row r="163" spans="1:7" ht="15">
      <c r="A163" s="4" t="s">
        <v>15</v>
      </c>
      <c r="B163" s="4">
        <v>487</v>
      </c>
      <c r="C163" s="4">
        <v>12</v>
      </c>
      <c r="D163" s="2">
        <v>23938007.95</v>
      </c>
      <c r="E163" s="2">
        <v>15511659.55</v>
      </c>
      <c r="F163" s="2">
        <f>SUM(D163-E163)</f>
        <v>8426348.399999999</v>
      </c>
      <c r="G163" s="2">
        <v>2738565.05</v>
      </c>
    </row>
    <row r="164" spans="1:7" ht="12.75">
      <c r="A164" s="3" t="s">
        <v>16</v>
      </c>
      <c r="B164" s="3">
        <f aca="true" t="shared" si="12" ref="B164:G164">SUM(B159:B163)</f>
        <v>893</v>
      </c>
      <c r="C164" s="3">
        <f t="shared" si="12"/>
        <v>124</v>
      </c>
      <c r="D164" s="1">
        <f t="shared" si="12"/>
        <v>30197451.95</v>
      </c>
      <c r="E164" s="1">
        <f t="shared" si="12"/>
        <v>19462732.8</v>
      </c>
      <c r="F164" s="1">
        <f t="shared" si="12"/>
        <v>10734719.149999999</v>
      </c>
      <c r="G164" s="1">
        <f t="shared" si="12"/>
        <v>3300517.17</v>
      </c>
    </row>
    <row r="167" spans="1:2" ht="13.5" thickBot="1">
      <c r="A167" s="11" t="s">
        <v>37</v>
      </c>
      <c r="B167" s="11"/>
    </row>
    <row r="168" spans="1:7" ht="13.5" thickTop="1">
      <c r="A168" s="5" t="s">
        <v>2</v>
      </c>
      <c r="B168" s="6" t="s">
        <v>3</v>
      </c>
      <c r="C168" s="6" t="s">
        <v>3</v>
      </c>
      <c r="D168" s="6" t="s">
        <v>8</v>
      </c>
      <c r="E168" s="6" t="s">
        <v>8</v>
      </c>
      <c r="F168" s="6" t="s">
        <v>6</v>
      </c>
      <c r="G168" s="12" t="s">
        <v>11</v>
      </c>
    </row>
    <row r="169" spans="1:7" ht="13.5" thickBot="1">
      <c r="A169" s="7" t="s">
        <v>1</v>
      </c>
      <c r="B169" s="8" t="s">
        <v>4</v>
      </c>
      <c r="C169" s="8" t="s">
        <v>5</v>
      </c>
      <c r="D169" s="8" t="s">
        <v>9</v>
      </c>
      <c r="E169" s="8" t="s">
        <v>10</v>
      </c>
      <c r="F169" s="8" t="s">
        <v>7</v>
      </c>
      <c r="G169" s="13" t="s">
        <v>12</v>
      </c>
    </row>
    <row r="170" spans="1:7" ht="13.5" thickTop="1">
      <c r="A170" s="3" t="s">
        <v>13</v>
      </c>
      <c r="B170" s="3">
        <v>36</v>
      </c>
      <c r="C170" s="3">
        <v>12</v>
      </c>
      <c r="D170" s="1">
        <v>425879.5</v>
      </c>
      <c r="E170" s="1">
        <v>236850.7</v>
      </c>
      <c r="F170" s="1">
        <f>SUM(D170-E170)</f>
        <v>189028.8</v>
      </c>
      <c r="G170" s="1">
        <v>49147.85</v>
      </c>
    </row>
    <row r="171" spans="1:7" ht="12.75">
      <c r="A171" s="3" t="s">
        <v>14</v>
      </c>
      <c r="B171" s="3">
        <v>9</v>
      </c>
      <c r="C171" s="3">
        <v>3</v>
      </c>
      <c r="D171" s="1">
        <v>73647.5</v>
      </c>
      <c r="E171" s="1">
        <v>38289.45</v>
      </c>
      <c r="F171" s="1">
        <f>SUM(D171-E171)</f>
        <v>35358.05</v>
      </c>
      <c r="G171" s="1">
        <v>9193.19</v>
      </c>
    </row>
    <row r="172" spans="1:7" ht="12.75">
      <c r="A172" s="3" t="s">
        <v>18</v>
      </c>
      <c r="B172" s="3">
        <v>14</v>
      </c>
      <c r="C172" s="3">
        <v>1</v>
      </c>
      <c r="D172" s="1">
        <v>16640.25</v>
      </c>
      <c r="E172" s="1">
        <v>8107.6</v>
      </c>
      <c r="F172" s="1">
        <f>SUM(D172-E172)</f>
        <v>8532.65</v>
      </c>
      <c r="G172" s="1">
        <v>1536.02</v>
      </c>
    </row>
    <row r="173" spans="1:7" ht="15">
      <c r="A173" s="4" t="s">
        <v>15</v>
      </c>
      <c r="B173" s="4">
        <v>209</v>
      </c>
      <c r="C173" s="4">
        <v>7</v>
      </c>
      <c r="D173" s="2">
        <v>7507818.55</v>
      </c>
      <c r="E173" s="2">
        <v>4626067.25</v>
      </c>
      <c r="F173" s="2">
        <f>SUM(D173-E173)</f>
        <v>2881751.3</v>
      </c>
      <c r="G173" s="2">
        <v>936569.94</v>
      </c>
    </row>
    <row r="174" spans="1:7" ht="12.75">
      <c r="A174" s="3" t="s">
        <v>16</v>
      </c>
      <c r="B174" s="3">
        <f aca="true" t="shared" si="13" ref="B174:G174">SUM(B170:B173)</f>
        <v>268</v>
      </c>
      <c r="C174" s="3">
        <f t="shared" si="13"/>
        <v>23</v>
      </c>
      <c r="D174" s="1">
        <f t="shared" si="13"/>
        <v>8023985.8</v>
      </c>
      <c r="E174" s="1">
        <f t="shared" si="13"/>
        <v>4909315</v>
      </c>
      <c r="F174" s="1">
        <f t="shared" si="13"/>
        <v>3114670.8</v>
      </c>
      <c r="G174" s="1">
        <f t="shared" si="13"/>
        <v>996447</v>
      </c>
    </row>
    <row r="177" spans="1:2" ht="13.5" thickBot="1">
      <c r="A177" s="11" t="s">
        <v>38</v>
      </c>
      <c r="B177" s="11"/>
    </row>
    <row r="178" spans="1:7" ht="13.5" thickTop="1">
      <c r="A178" s="5" t="s">
        <v>2</v>
      </c>
      <c r="B178" s="6" t="s">
        <v>3</v>
      </c>
      <c r="C178" s="6" t="s">
        <v>3</v>
      </c>
      <c r="D178" s="6" t="s">
        <v>8</v>
      </c>
      <c r="E178" s="6" t="s">
        <v>8</v>
      </c>
      <c r="F178" s="6" t="s">
        <v>6</v>
      </c>
      <c r="G178" s="12" t="s">
        <v>11</v>
      </c>
    </row>
    <row r="179" spans="1:7" ht="13.5" thickBot="1">
      <c r="A179" s="7" t="s">
        <v>1</v>
      </c>
      <c r="B179" s="8" t="s">
        <v>4</v>
      </c>
      <c r="C179" s="8" t="s">
        <v>5</v>
      </c>
      <c r="D179" s="8" t="s">
        <v>9</v>
      </c>
      <c r="E179" s="8" t="s">
        <v>10</v>
      </c>
      <c r="F179" s="8" t="s">
        <v>7</v>
      </c>
      <c r="G179" s="13" t="s">
        <v>12</v>
      </c>
    </row>
    <row r="180" spans="1:7" ht="13.5" thickTop="1">
      <c r="A180" s="3" t="s">
        <v>13</v>
      </c>
      <c r="B180" s="3">
        <v>762</v>
      </c>
      <c r="C180" s="3">
        <v>247</v>
      </c>
      <c r="D180" s="1">
        <v>16619128.5</v>
      </c>
      <c r="E180" s="1">
        <v>10069550.75</v>
      </c>
      <c r="F180" s="1">
        <f>SUM(D180-E180)</f>
        <v>6549577.75</v>
      </c>
      <c r="G180" s="1">
        <v>1702897.48</v>
      </c>
    </row>
    <row r="181" spans="1:7" ht="12.75">
      <c r="A181" s="3" t="s">
        <v>14</v>
      </c>
      <c r="B181" s="3">
        <v>419</v>
      </c>
      <c r="C181" s="3">
        <v>132</v>
      </c>
      <c r="D181" s="1">
        <v>5254371.25</v>
      </c>
      <c r="E181" s="1">
        <v>3268869.85</v>
      </c>
      <c r="F181" s="1">
        <f>SUM(D181-E181)</f>
        <v>1985501.4</v>
      </c>
      <c r="G181" s="1">
        <v>516233.8</v>
      </c>
    </row>
    <row r="182" spans="1:7" ht="15">
      <c r="A182" s="4" t="s">
        <v>15</v>
      </c>
      <c r="B182" s="4">
        <v>272</v>
      </c>
      <c r="C182" s="4">
        <v>6</v>
      </c>
      <c r="D182" s="2">
        <v>13099504.55</v>
      </c>
      <c r="E182" s="2">
        <v>8365714.2</v>
      </c>
      <c r="F182" s="2">
        <f>SUM(D182-E182)</f>
        <v>4733790.350000001</v>
      </c>
      <c r="G182" s="2">
        <v>1538482.73</v>
      </c>
    </row>
    <row r="183" spans="1:7" ht="12.75">
      <c r="A183" s="3" t="s">
        <v>16</v>
      </c>
      <c r="B183" s="15">
        <f aca="true" t="shared" si="14" ref="B183:G183">SUM(B180:B182)</f>
        <v>1453</v>
      </c>
      <c r="C183" s="3">
        <f t="shared" si="14"/>
        <v>385</v>
      </c>
      <c r="D183" s="1">
        <f t="shared" si="14"/>
        <v>34973004.3</v>
      </c>
      <c r="E183" s="1">
        <f t="shared" si="14"/>
        <v>21704134.8</v>
      </c>
      <c r="F183" s="1">
        <f t="shared" si="14"/>
        <v>13268869.5</v>
      </c>
      <c r="G183" s="1">
        <f t="shared" si="14"/>
        <v>3757614.01</v>
      </c>
    </row>
    <row r="186" spans="1:2" ht="13.5" thickBot="1">
      <c r="A186" s="11" t="s">
        <v>39</v>
      </c>
      <c r="B186" s="11"/>
    </row>
    <row r="187" spans="1:7" ht="13.5" thickTop="1">
      <c r="A187" s="5" t="s">
        <v>2</v>
      </c>
      <c r="B187" s="6" t="s">
        <v>3</v>
      </c>
      <c r="C187" s="6" t="s">
        <v>3</v>
      </c>
      <c r="D187" s="6" t="s">
        <v>8</v>
      </c>
      <c r="E187" s="6" t="s">
        <v>8</v>
      </c>
      <c r="F187" s="6" t="s">
        <v>6</v>
      </c>
      <c r="G187" s="12" t="s">
        <v>11</v>
      </c>
    </row>
    <row r="188" spans="1:7" ht="13.5" thickBot="1">
      <c r="A188" s="7" t="s">
        <v>1</v>
      </c>
      <c r="B188" s="8" t="s">
        <v>4</v>
      </c>
      <c r="C188" s="8" t="s">
        <v>5</v>
      </c>
      <c r="D188" s="8" t="s">
        <v>9</v>
      </c>
      <c r="E188" s="8" t="s">
        <v>10</v>
      </c>
      <c r="F188" s="8" t="s">
        <v>7</v>
      </c>
      <c r="G188" s="13" t="s">
        <v>12</v>
      </c>
    </row>
    <row r="189" spans="1:7" ht="13.5" thickTop="1">
      <c r="A189" s="3" t="s">
        <v>13</v>
      </c>
      <c r="B189" s="3">
        <v>49</v>
      </c>
      <c r="C189" s="3">
        <v>15</v>
      </c>
      <c r="D189" s="1">
        <v>1432941</v>
      </c>
      <c r="E189" s="1">
        <v>861493.85</v>
      </c>
      <c r="F189" s="1">
        <f>SUM(D189-E189)</f>
        <v>571447.15</v>
      </c>
      <c r="G189" s="1">
        <v>148576.73</v>
      </c>
    </row>
    <row r="190" spans="1:7" ht="12.75">
      <c r="A190" s="3" t="s">
        <v>14</v>
      </c>
      <c r="B190" s="3">
        <v>39</v>
      </c>
      <c r="C190" s="3">
        <v>13</v>
      </c>
      <c r="D190" s="1">
        <v>1064919</v>
      </c>
      <c r="E190" s="1">
        <v>666469.05</v>
      </c>
      <c r="F190" s="1">
        <f>SUM(D190-E190)</f>
        <v>398449.94999999995</v>
      </c>
      <c r="G190" s="1">
        <v>103597.31</v>
      </c>
    </row>
    <row r="191" spans="1:7" ht="15">
      <c r="A191" s="4" t="s">
        <v>15</v>
      </c>
      <c r="B191" s="4">
        <v>45</v>
      </c>
      <c r="C191" s="4">
        <v>1</v>
      </c>
      <c r="D191" s="2">
        <v>2004278.75</v>
      </c>
      <c r="E191" s="2">
        <v>1254616.25</v>
      </c>
      <c r="F191" s="2">
        <f>SUM(D191-E191)</f>
        <v>749662.5</v>
      </c>
      <c r="G191" s="2">
        <v>243640.41</v>
      </c>
    </row>
    <row r="192" spans="1:7" ht="12.75">
      <c r="A192" s="3" t="s">
        <v>16</v>
      </c>
      <c r="B192" s="3">
        <f aca="true" t="shared" si="15" ref="B192:G192">SUM(B189:B191)</f>
        <v>133</v>
      </c>
      <c r="C192" s="3">
        <f t="shared" si="15"/>
        <v>29</v>
      </c>
      <c r="D192" s="1">
        <f t="shared" si="15"/>
        <v>4502138.75</v>
      </c>
      <c r="E192" s="1">
        <f t="shared" si="15"/>
        <v>2782579.15</v>
      </c>
      <c r="F192" s="1">
        <f t="shared" si="15"/>
        <v>1719559.6</v>
      </c>
      <c r="G192" s="1">
        <f t="shared" si="15"/>
        <v>495814.45</v>
      </c>
    </row>
    <row r="201" spans="1:7" ht="15">
      <c r="A201" s="9"/>
      <c r="B201" s="21" t="s">
        <v>0</v>
      </c>
      <c r="C201" s="23"/>
      <c r="D201" s="23"/>
      <c r="E201" s="23"/>
      <c r="F201" s="23"/>
      <c r="G201" s="23"/>
    </row>
    <row r="202" spans="1:7" ht="15">
      <c r="A202" s="21" t="s">
        <v>55</v>
      </c>
      <c r="B202" s="22"/>
      <c r="C202" s="22"/>
      <c r="D202" s="22"/>
      <c r="E202" s="22"/>
      <c r="F202" s="22"/>
      <c r="G202" s="22"/>
    </row>
    <row r="203" spans="1:7" ht="15">
      <c r="A203" s="10"/>
      <c r="B203" s="10"/>
      <c r="C203" s="21" t="s">
        <v>58</v>
      </c>
      <c r="D203" s="24"/>
      <c r="E203" s="24"/>
      <c r="F203" s="24"/>
      <c r="G203" s="24"/>
    </row>
    <row r="206" spans="1:2" ht="13.5" thickBot="1">
      <c r="A206" s="11" t="s">
        <v>40</v>
      </c>
      <c r="B206" s="11"/>
    </row>
    <row r="207" spans="1:7" ht="13.5" thickTop="1">
      <c r="A207" s="5" t="s">
        <v>2</v>
      </c>
      <c r="B207" s="6" t="s">
        <v>3</v>
      </c>
      <c r="C207" s="6" t="s">
        <v>3</v>
      </c>
      <c r="D207" s="6" t="s">
        <v>8</v>
      </c>
      <c r="E207" s="6" t="s">
        <v>8</v>
      </c>
      <c r="F207" s="6" t="s">
        <v>6</v>
      </c>
      <c r="G207" s="12" t="s">
        <v>11</v>
      </c>
    </row>
    <row r="208" spans="1:7" ht="13.5" thickBot="1">
      <c r="A208" s="7" t="s">
        <v>1</v>
      </c>
      <c r="B208" s="8" t="s">
        <v>4</v>
      </c>
      <c r="C208" s="8" t="s">
        <v>5</v>
      </c>
      <c r="D208" s="8" t="s">
        <v>9</v>
      </c>
      <c r="E208" s="8" t="s">
        <v>10</v>
      </c>
      <c r="F208" s="8" t="s">
        <v>7</v>
      </c>
      <c r="G208" s="13" t="s">
        <v>12</v>
      </c>
    </row>
    <row r="209" spans="1:7" ht="13.5" thickTop="1">
      <c r="A209" s="3" t="s">
        <v>13</v>
      </c>
      <c r="B209" s="3">
        <v>51</v>
      </c>
      <c r="C209" s="3">
        <v>17</v>
      </c>
      <c r="D209" s="1">
        <v>842011.5</v>
      </c>
      <c r="E209" s="1">
        <v>498864.25</v>
      </c>
      <c r="F209" s="1">
        <f>SUM(D209-E209)</f>
        <v>343147.25</v>
      </c>
      <c r="G209" s="1">
        <v>89218.66</v>
      </c>
    </row>
    <row r="210" spans="1:7" ht="12.75">
      <c r="A210" s="3" t="s">
        <v>14</v>
      </c>
      <c r="B210" s="3">
        <v>34</v>
      </c>
      <c r="C210" s="3">
        <v>11</v>
      </c>
      <c r="D210" s="1">
        <v>417388.5</v>
      </c>
      <c r="E210" s="1">
        <v>257356.95</v>
      </c>
      <c r="F210" s="1">
        <f>SUM(D210-E210)</f>
        <v>160031.55</v>
      </c>
      <c r="G210" s="1">
        <v>41608.47</v>
      </c>
    </row>
    <row r="211" spans="1:7" ht="15">
      <c r="A211" s="4" t="s">
        <v>15</v>
      </c>
      <c r="B211" s="4">
        <v>111</v>
      </c>
      <c r="C211" s="4">
        <v>4</v>
      </c>
      <c r="D211" s="2">
        <v>4811978</v>
      </c>
      <c r="E211" s="2">
        <v>3141853.15</v>
      </c>
      <c r="F211" s="2">
        <f>SUM(D211-E211)</f>
        <v>1670124.85</v>
      </c>
      <c r="G211" s="2">
        <v>542790.97</v>
      </c>
    </row>
    <row r="212" spans="1:7" ht="12.75">
      <c r="A212" s="3" t="s">
        <v>16</v>
      </c>
      <c r="B212" s="3">
        <f aca="true" t="shared" si="16" ref="B212:G212">SUM(B209:B211)</f>
        <v>196</v>
      </c>
      <c r="C212" s="3">
        <f t="shared" si="16"/>
        <v>32</v>
      </c>
      <c r="D212" s="1">
        <f t="shared" si="16"/>
        <v>6071378</v>
      </c>
      <c r="E212" s="1">
        <f t="shared" si="16"/>
        <v>3898074.3499999996</v>
      </c>
      <c r="F212" s="1">
        <f t="shared" si="16"/>
        <v>2173303.65</v>
      </c>
      <c r="G212" s="1">
        <f t="shared" si="16"/>
        <v>673618.1</v>
      </c>
    </row>
    <row r="215" spans="1:2" ht="13.5" thickBot="1">
      <c r="A215" s="11" t="s">
        <v>41</v>
      </c>
      <c r="B215" s="11"/>
    </row>
    <row r="216" spans="1:7" ht="13.5" thickTop="1">
      <c r="A216" s="5" t="s">
        <v>2</v>
      </c>
      <c r="B216" s="6" t="s">
        <v>3</v>
      </c>
      <c r="C216" s="6" t="s">
        <v>3</v>
      </c>
      <c r="D216" s="6" t="s">
        <v>8</v>
      </c>
      <c r="E216" s="6" t="s">
        <v>8</v>
      </c>
      <c r="F216" s="6" t="s">
        <v>6</v>
      </c>
      <c r="G216" s="12" t="s">
        <v>11</v>
      </c>
    </row>
    <row r="217" spans="1:7" ht="13.5" thickBot="1">
      <c r="A217" s="7" t="s">
        <v>1</v>
      </c>
      <c r="B217" s="8" t="s">
        <v>4</v>
      </c>
      <c r="C217" s="8" t="s">
        <v>5</v>
      </c>
      <c r="D217" s="8" t="s">
        <v>9</v>
      </c>
      <c r="E217" s="8" t="s">
        <v>10</v>
      </c>
      <c r="F217" s="8" t="s">
        <v>7</v>
      </c>
      <c r="G217" s="13" t="s">
        <v>12</v>
      </c>
    </row>
    <row r="218" spans="1:7" ht="13.5" thickTop="1">
      <c r="A218" s="3" t="s">
        <v>13</v>
      </c>
      <c r="B218" s="3">
        <v>18</v>
      </c>
      <c r="C218" s="3">
        <v>6</v>
      </c>
      <c r="D218" s="1">
        <v>542050.75</v>
      </c>
      <c r="E218" s="1">
        <v>359770.85</v>
      </c>
      <c r="F218" s="1">
        <f>SUM(D218-E218)</f>
        <v>182279.90000000002</v>
      </c>
      <c r="G218" s="1">
        <v>47392.93</v>
      </c>
    </row>
    <row r="219" spans="1:7" ht="12.75">
      <c r="A219" s="3" t="s">
        <v>14</v>
      </c>
      <c r="B219" s="3">
        <v>6</v>
      </c>
      <c r="C219" s="3">
        <v>2</v>
      </c>
      <c r="D219" s="1">
        <v>69401.75</v>
      </c>
      <c r="E219" s="1">
        <v>39752.4</v>
      </c>
      <c r="F219" s="1">
        <f>SUM(D219-E219)</f>
        <v>29649.35</v>
      </c>
      <c r="G219" s="1">
        <v>7708.89</v>
      </c>
    </row>
    <row r="220" spans="1:7" ht="15">
      <c r="A220" s="4" t="s">
        <v>15</v>
      </c>
      <c r="B220" s="4">
        <v>79</v>
      </c>
      <c r="C220" s="4">
        <v>2</v>
      </c>
      <c r="D220" s="2">
        <v>3371327.25</v>
      </c>
      <c r="E220" s="2">
        <v>2247157.85</v>
      </c>
      <c r="F220" s="2">
        <f>SUM(D220-E220)</f>
        <v>1124169.4</v>
      </c>
      <c r="G220" s="2">
        <v>365355.37</v>
      </c>
    </row>
    <row r="221" spans="1:7" ht="12.75">
      <c r="A221" s="3" t="s">
        <v>16</v>
      </c>
      <c r="B221" s="3">
        <f aca="true" t="shared" si="17" ref="B221:G221">SUM(B218:B220)</f>
        <v>103</v>
      </c>
      <c r="C221" s="3">
        <f t="shared" si="17"/>
        <v>10</v>
      </c>
      <c r="D221" s="1">
        <f t="shared" si="17"/>
        <v>3982779.75</v>
      </c>
      <c r="E221" s="1">
        <f t="shared" si="17"/>
        <v>2646681.1</v>
      </c>
      <c r="F221" s="1">
        <f t="shared" si="17"/>
        <v>1336098.65</v>
      </c>
      <c r="G221" s="1">
        <f t="shared" si="17"/>
        <v>420457.19</v>
      </c>
    </row>
    <row r="224" spans="1:2" ht="13.5" thickBot="1">
      <c r="A224" s="11" t="s">
        <v>42</v>
      </c>
      <c r="B224" s="11"/>
    </row>
    <row r="225" spans="1:7" ht="13.5" thickTop="1">
      <c r="A225" s="5" t="s">
        <v>2</v>
      </c>
      <c r="B225" s="6" t="s">
        <v>3</v>
      </c>
      <c r="C225" s="6" t="s">
        <v>3</v>
      </c>
      <c r="D225" s="6" t="s">
        <v>8</v>
      </c>
      <c r="E225" s="6" t="s">
        <v>8</v>
      </c>
      <c r="F225" s="6" t="s">
        <v>6</v>
      </c>
      <c r="G225" s="12" t="s">
        <v>11</v>
      </c>
    </row>
    <row r="226" spans="1:7" ht="13.5" thickBot="1">
      <c r="A226" s="7" t="s">
        <v>1</v>
      </c>
      <c r="B226" s="8" t="s">
        <v>4</v>
      </c>
      <c r="C226" s="8" t="s">
        <v>5</v>
      </c>
      <c r="D226" s="8" t="s">
        <v>9</v>
      </c>
      <c r="E226" s="8" t="s">
        <v>10</v>
      </c>
      <c r="F226" s="8" t="s">
        <v>7</v>
      </c>
      <c r="G226" s="13" t="s">
        <v>12</v>
      </c>
    </row>
    <row r="227" spans="1:7" ht="13.5" thickTop="1">
      <c r="A227" s="3" t="s">
        <v>13</v>
      </c>
      <c r="B227" s="3">
        <v>71</v>
      </c>
      <c r="C227" s="3">
        <v>23</v>
      </c>
      <c r="D227" s="1">
        <v>2227800.5</v>
      </c>
      <c r="E227" s="1">
        <v>1351520.25</v>
      </c>
      <c r="F227" s="1">
        <f>SUM(D227-E227)</f>
        <v>876280.25</v>
      </c>
      <c r="G227" s="1">
        <v>227833.5</v>
      </c>
    </row>
    <row r="228" spans="1:7" ht="12.75">
      <c r="A228" s="3" t="s">
        <v>14</v>
      </c>
      <c r="B228" s="3">
        <v>90</v>
      </c>
      <c r="C228" s="3">
        <v>30</v>
      </c>
      <c r="D228" s="1">
        <v>2391724</v>
      </c>
      <c r="E228" s="1">
        <v>1516895.95</v>
      </c>
      <c r="F228" s="1">
        <f>SUM(D228-E228)</f>
        <v>874828.05</v>
      </c>
      <c r="G228" s="1">
        <v>227456.08</v>
      </c>
    </row>
    <row r="229" spans="1:7" ht="15">
      <c r="A229" s="4" t="s">
        <v>15</v>
      </c>
      <c r="B229" s="4">
        <v>120</v>
      </c>
      <c r="C229" s="4">
        <v>2</v>
      </c>
      <c r="D229" s="2">
        <v>5956819.35</v>
      </c>
      <c r="E229" s="2">
        <v>3815181.1</v>
      </c>
      <c r="F229" s="2">
        <f>SUM(D229-E229)</f>
        <v>2141638.2499999995</v>
      </c>
      <c r="G229" s="2">
        <v>696032.77</v>
      </c>
    </row>
    <row r="230" spans="1:7" ht="12.75">
      <c r="A230" s="3" t="s">
        <v>16</v>
      </c>
      <c r="B230" s="3">
        <f aca="true" t="shared" si="18" ref="B230:G230">SUM(B227:B229)</f>
        <v>281</v>
      </c>
      <c r="C230" s="3">
        <f t="shared" si="18"/>
        <v>55</v>
      </c>
      <c r="D230" s="1">
        <f t="shared" si="18"/>
        <v>10576343.85</v>
      </c>
      <c r="E230" s="1">
        <f t="shared" si="18"/>
        <v>6683597.300000001</v>
      </c>
      <c r="F230" s="1">
        <f t="shared" si="18"/>
        <v>3892746.55</v>
      </c>
      <c r="G230" s="1">
        <f t="shared" si="18"/>
        <v>1151322.35</v>
      </c>
    </row>
    <row r="233" spans="1:2" ht="13.5" thickBot="1">
      <c r="A233" s="11" t="s">
        <v>43</v>
      </c>
      <c r="B233" s="11"/>
    </row>
    <row r="234" spans="1:7" ht="13.5" thickTop="1">
      <c r="A234" s="5" t="s">
        <v>2</v>
      </c>
      <c r="B234" s="6" t="s">
        <v>3</v>
      </c>
      <c r="C234" s="6" t="s">
        <v>3</v>
      </c>
      <c r="D234" s="6" t="s">
        <v>8</v>
      </c>
      <c r="E234" s="6" t="s">
        <v>8</v>
      </c>
      <c r="F234" s="6" t="s">
        <v>6</v>
      </c>
      <c r="G234" s="12" t="s">
        <v>11</v>
      </c>
    </row>
    <row r="235" spans="1:7" ht="13.5" thickBot="1">
      <c r="A235" s="7" t="s">
        <v>1</v>
      </c>
      <c r="B235" s="8" t="s">
        <v>4</v>
      </c>
      <c r="C235" s="8" t="s">
        <v>5</v>
      </c>
      <c r="D235" s="8" t="s">
        <v>9</v>
      </c>
      <c r="E235" s="8" t="s">
        <v>10</v>
      </c>
      <c r="F235" s="8" t="s">
        <v>7</v>
      </c>
      <c r="G235" s="13" t="s">
        <v>12</v>
      </c>
    </row>
    <row r="236" spans="1:7" ht="13.5" thickTop="1">
      <c r="A236" s="3" t="s">
        <v>13</v>
      </c>
      <c r="B236" s="3">
        <v>63</v>
      </c>
      <c r="C236" s="3">
        <v>20</v>
      </c>
      <c r="D236" s="1">
        <v>1171947.75</v>
      </c>
      <c r="E236" s="1">
        <v>705964.55</v>
      </c>
      <c r="F236" s="1">
        <f>SUM(D236-E236)</f>
        <v>465983.19999999995</v>
      </c>
      <c r="G236" s="1">
        <v>121156.1</v>
      </c>
    </row>
    <row r="237" spans="1:7" ht="12.75">
      <c r="A237" s="3" t="s">
        <v>14</v>
      </c>
      <c r="B237" s="3">
        <v>100</v>
      </c>
      <c r="C237" s="3">
        <v>25</v>
      </c>
      <c r="D237" s="1">
        <v>1131786</v>
      </c>
      <c r="E237" s="1">
        <v>724665.35</v>
      </c>
      <c r="F237" s="1">
        <f>SUM(D237-E237)</f>
        <v>407120.65</v>
      </c>
      <c r="G237" s="1">
        <v>105852.05</v>
      </c>
    </row>
    <row r="238" spans="1:7" ht="12.75">
      <c r="A238" s="3" t="s">
        <v>18</v>
      </c>
      <c r="B238" s="3">
        <v>108</v>
      </c>
      <c r="C238" s="3">
        <v>1</v>
      </c>
      <c r="D238" s="1">
        <v>1283633</v>
      </c>
      <c r="E238" s="1">
        <v>773075.3</v>
      </c>
      <c r="F238" s="1">
        <f>SUM(D238-E238)</f>
        <v>510557.69999999995</v>
      </c>
      <c r="G238" s="1">
        <v>91900.86</v>
      </c>
    </row>
    <row r="239" spans="1:7" ht="15">
      <c r="A239" s="4" t="s">
        <v>15</v>
      </c>
      <c r="B239" s="4">
        <v>91</v>
      </c>
      <c r="C239" s="4">
        <v>2</v>
      </c>
      <c r="D239" s="2">
        <v>5120866.5</v>
      </c>
      <c r="E239" s="2">
        <v>3269106.75</v>
      </c>
      <c r="F239" s="2">
        <f>SUM(D239-E239)</f>
        <v>1851759.75</v>
      </c>
      <c r="G239" s="2">
        <v>601822.29</v>
      </c>
    </row>
    <row r="240" spans="1:7" ht="12.75">
      <c r="A240" s="3" t="s">
        <v>16</v>
      </c>
      <c r="B240" s="3">
        <f aca="true" t="shared" si="19" ref="B240:G240">SUM(B236:B239)</f>
        <v>362</v>
      </c>
      <c r="C240" s="3">
        <f t="shared" si="19"/>
        <v>48</v>
      </c>
      <c r="D240" s="1">
        <f t="shared" si="19"/>
        <v>8708233.25</v>
      </c>
      <c r="E240" s="1">
        <f t="shared" si="19"/>
        <v>5472811.95</v>
      </c>
      <c r="F240" s="1">
        <f t="shared" si="19"/>
        <v>3235421.3</v>
      </c>
      <c r="G240" s="1">
        <f t="shared" si="19"/>
        <v>920731.3</v>
      </c>
    </row>
    <row r="252" spans="1:7" ht="15">
      <c r="A252" s="9"/>
      <c r="B252" s="21" t="s">
        <v>0</v>
      </c>
      <c r="C252" s="23"/>
      <c r="D252" s="23"/>
      <c r="E252" s="23"/>
      <c r="F252" s="23"/>
      <c r="G252" s="23"/>
    </row>
    <row r="253" spans="1:7" ht="15">
      <c r="A253" s="21" t="s">
        <v>55</v>
      </c>
      <c r="B253" s="22"/>
      <c r="C253" s="22"/>
      <c r="D253" s="22"/>
      <c r="E253" s="22"/>
      <c r="F253" s="22"/>
      <c r="G253" s="22"/>
    </row>
    <row r="254" spans="1:7" ht="15">
      <c r="A254" s="10"/>
      <c r="B254" s="10"/>
      <c r="C254" s="21" t="s">
        <v>58</v>
      </c>
      <c r="D254" s="24"/>
      <c r="E254" s="24"/>
      <c r="F254" s="24"/>
      <c r="G254" s="24"/>
    </row>
    <row r="257" spans="1:2" ht="13.5" thickBot="1">
      <c r="A257" s="11" t="s">
        <v>44</v>
      </c>
      <c r="B257" s="11"/>
    </row>
    <row r="258" spans="1:7" ht="13.5" thickTop="1">
      <c r="A258" s="5" t="s">
        <v>2</v>
      </c>
      <c r="B258" s="6" t="s">
        <v>3</v>
      </c>
      <c r="C258" s="6" t="s">
        <v>3</v>
      </c>
      <c r="D258" s="6" t="s">
        <v>8</v>
      </c>
      <c r="E258" s="6" t="s">
        <v>8</v>
      </c>
      <c r="F258" s="6" t="s">
        <v>6</v>
      </c>
      <c r="G258" s="12" t="s">
        <v>11</v>
      </c>
    </row>
    <row r="259" spans="1:7" ht="13.5" thickBot="1">
      <c r="A259" s="7" t="s">
        <v>1</v>
      </c>
      <c r="B259" s="8" t="s">
        <v>4</v>
      </c>
      <c r="C259" s="8" t="s">
        <v>5</v>
      </c>
      <c r="D259" s="8" t="s">
        <v>9</v>
      </c>
      <c r="E259" s="8" t="s">
        <v>10</v>
      </c>
      <c r="F259" s="8" t="s">
        <v>7</v>
      </c>
      <c r="G259" s="13" t="s">
        <v>12</v>
      </c>
    </row>
    <row r="260" spans="1:7" ht="13.5" thickTop="1">
      <c r="A260" s="3" t="s">
        <v>13</v>
      </c>
      <c r="B260" s="3">
        <v>35</v>
      </c>
      <c r="C260" s="3">
        <v>12</v>
      </c>
      <c r="D260" s="1">
        <v>245951.25</v>
      </c>
      <c r="E260" s="1">
        <v>130260.55</v>
      </c>
      <c r="F260" s="1">
        <f>SUM(D260-E260)</f>
        <v>115690.7</v>
      </c>
      <c r="G260" s="1">
        <v>30079.78</v>
      </c>
    </row>
    <row r="261" spans="1:7" ht="12.75">
      <c r="A261" s="3" t="s">
        <v>14</v>
      </c>
      <c r="B261" s="3">
        <v>3</v>
      </c>
      <c r="C261" s="3">
        <v>1</v>
      </c>
      <c r="D261" s="1">
        <v>34007.25</v>
      </c>
      <c r="E261" s="1">
        <v>20265.75</v>
      </c>
      <c r="F261" s="1">
        <f>SUM(D261-E261)</f>
        <v>13741.5</v>
      </c>
      <c r="G261" s="1">
        <v>3572.83</v>
      </c>
    </row>
    <row r="262" spans="1:7" ht="15">
      <c r="A262" s="4" t="s">
        <v>15</v>
      </c>
      <c r="B262" s="4">
        <v>456</v>
      </c>
      <c r="C262" s="4">
        <v>9</v>
      </c>
      <c r="D262" s="2">
        <v>20310467.25</v>
      </c>
      <c r="E262" s="2">
        <v>12790325.2</v>
      </c>
      <c r="F262" s="2">
        <f>SUM(D262-E262)</f>
        <v>7520142.050000001</v>
      </c>
      <c r="G262" s="2">
        <v>2444047.65</v>
      </c>
    </row>
    <row r="263" spans="1:7" ht="12.75">
      <c r="A263" s="3" t="s">
        <v>16</v>
      </c>
      <c r="B263" s="3">
        <f aca="true" t="shared" si="20" ref="B263:G263">SUM(B260:B262)</f>
        <v>494</v>
      </c>
      <c r="C263" s="3">
        <f t="shared" si="20"/>
        <v>22</v>
      </c>
      <c r="D263" s="1">
        <f t="shared" si="20"/>
        <v>20590425.75</v>
      </c>
      <c r="E263" s="1">
        <f t="shared" si="20"/>
        <v>12940851.5</v>
      </c>
      <c r="F263" s="1">
        <f t="shared" si="20"/>
        <v>7649574.250000001</v>
      </c>
      <c r="G263" s="1">
        <f t="shared" si="20"/>
        <v>2477700.26</v>
      </c>
    </row>
    <row r="266" spans="1:2" ht="13.5" thickBot="1">
      <c r="A266" s="11" t="s">
        <v>45</v>
      </c>
      <c r="B266" s="11"/>
    </row>
    <row r="267" spans="1:7" ht="13.5" thickTop="1">
      <c r="A267" s="5" t="s">
        <v>2</v>
      </c>
      <c r="B267" s="6" t="s">
        <v>3</v>
      </c>
      <c r="C267" s="6" t="s">
        <v>3</v>
      </c>
      <c r="D267" s="6" t="s">
        <v>8</v>
      </c>
      <c r="E267" s="6" t="s">
        <v>8</v>
      </c>
      <c r="F267" s="6" t="s">
        <v>6</v>
      </c>
      <c r="G267" s="12" t="s">
        <v>11</v>
      </c>
    </row>
    <row r="268" spans="1:7" ht="13.5" thickBot="1">
      <c r="A268" s="7" t="s">
        <v>1</v>
      </c>
      <c r="B268" s="8" t="s">
        <v>4</v>
      </c>
      <c r="C268" s="8" t="s">
        <v>5</v>
      </c>
      <c r="D268" s="8" t="s">
        <v>9</v>
      </c>
      <c r="E268" s="8" t="s">
        <v>10</v>
      </c>
      <c r="F268" s="8" t="s">
        <v>7</v>
      </c>
      <c r="G268" s="13" t="s">
        <v>12</v>
      </c>
    </row>
    <row r="269" spans="1:7" ht="13.5" thickTop="1">
      <c r="A269" s="3" t="s">
        <v>13</v>
      </c>
      <c r="B269" s="3">
        <v>39</v>
      </c>
      <c r="C269" s="3">
        <v>13</v>
      </c>
      <c r="D269" s="1">
        <v>699516</v>
      </c>
      <c r="E269" s="1">
        <v>437121.3</v>
      </c>
      <c r="F269" s="1">
        <f>SUM(D269-E269)</f>
        <v>262394.7</v>
      </c>
      <c r="G269" s="1">
        <v>68223.02</v>
      </c>
    </row>
    <row r="270" spans="1:7" ht="12.75">
      <c r="A270" s="3" t="s">
        <v>14</v>
      </c>
      <c r="B270" s="3">
        <v>14</v>
      </c>
      <c r="C270" s="3">
        <v>5</v>
      </c>
      <c r="D270" s="1">
        <v>92989</v>
      </c>
      <c r="E270" s="1">
        <v>61960.55</v>
      </c>
      <c r="F270" s="1">
        <f>SUM(D270-E270)</f>
        <v>31028.449999999997</v>
      </c>
      <c r="G270" s="1">
        <v>8067.48</v>
      </c>
    </row>
    <row r="271" spans="1:7" ht="15">
      <c r="A271" s="4" t="s">
        <v>15</v>
      </c>
      <c r="B271" s="4">
        <v>254</v>
      </c>
      <c r="C271" s="4">
        <v>6</v>
      </c>
      <c r="D271" s="2">
        <v>13232460.55</v>
      </c>
      <c r="E271" s="2">
        <v>8658932.25</v>
      </c>
      <c r="F271" s="2">
        <f>SUM(D271-E271)</f>
        <v>4573528.300000001</v>
      </c>
      <c r="G271" s="2">
        <v>1486397.61</v>
      </c>
    </row>
    <row r="272" spans="1:7" ht="12.75">
      <c r="A272" s="3" t="s">
        <v>16</v>
      </c>
      <c r="B272" s="3">
        <f aca="true" t="shared" si="21" ref="B272:G272">SUM(B269:B271)</f>
        <v>307</v>
      </c>
      <c r="C272" s="3">
        <f t="shared" si="21"/>
        <v>24</v>
      </c>
      <c r="D272" s="1">
        <f t="shared" si="21"/>
        <v>14024965.55</v>
      </c>
      <c r="E272" s="1">
        <f t="shared" si="21"/>
        <v>9158014.1</v>
      </c>
      <c r="F272" s="1">
        <f t="shared" si="21"/>
        <v>4866951.450000001</v>
      </c>
      <c r="G272" s="1">
        <f t="shared" si="21"/>
        <v>1562688.11</v>
      </c>
    </row>
    <row r="275" spans="1:2" ht="13.5" thickBot="1">
      <c r="A275" s="11" t="s">
        <v>46</v>
      </c>
      <c r="B275" s="11"/>
    </row>
    <row r="276" spans="1:7" ht="13.5" thickTop="1">
      <c r="A276" s="5" t="s">
        <v>2</v>
      </c>
      <c r="B276" s="6" t="s">
        <v>3</v>
      </c>
      <c r="C276" s="6" t="s">
        <v>3</v>
      </c>
      <c r="D276" s="6" t="s">
        <v>8</v>
      </c>
      <c r="E276" s="6" t="s">
        <v>8</v>
      </c>
      <c r="F276" s="6" t="s">
        <v>6</v>
      </c>
      <c r="G276" s="12" t="s">
        <v>11</v>
      </c>
    </row>
    <row r="277" spans="1:7" ht="13.5" thickBot="1">
      <c r="A277" s="7" t="s">
        <v>1</v>
      </c>
      <c r="B277" s="8" t="s">
        <v>4</v>
      </c>
      <c r="C277" s="8" t="s">
        <v>5</v>
      </c>
      <c r="D277" s="8" t="s">
        <v>9</v>
      </c>
      <c r="E277" s="8" t="s">
        <v>10</v>
      </c>
      <c r="F277" s="8" t="s">
        <v>7</v>
      </c>
      <c r="G277" s="13" t="s">
        <v>12</v>
      </c>
    </row>
    <row r="278" spans="1:7" ht="13.5" thickTop="1">
      <c r="A278" s="3" t="s">
        <v>13</v>
      </c>
      <c r="B278" s="3">
        <v>84</v>
      </c>
      <c r="C278" s="3">
        <v>27</v>
      </c>
      <c r="D278" s="1">
        <v>2090068</v>
      </c>
      <c r="E278" s="1">
        <v>1284225.75</v>
      </c>
      <c r="F278" s="1">
        <f>SUM(D278-E278)</f>
        <v>805842.25</v>
      </c>
      <c r="G278" s="1">
        <v>209519.78</v>
      </c>
    </row>
    <row r="279" spans="1:7" ht="12.75">
      <c r="A279" s="3" t="s">
        <v>14</v>
      </c>
      <c r="B279" s="3">
        <v>54</v>
      </c>
      <c r="C279" s="3">
        <v>17</v>
      </c>
      <c r="D279" s="1">
        <v>401383.75</v>
      </c>
      <c r="E279" s="1">
        <v>245029.45</v>
      </c>
      <c r="F279" s="1">
        <f>SUM(D279-E279)</f>
        <v>156354.3</v>
      </c>
      <c r="G279" s="1">
        <v>40652.53</v>
      </c>
    </row>
    <row r="280" spans="1:7" ht="12.75">
      <c r="A280" s="3" t="s">
        <v>18</v>
      </c>
      <c r="B280" s="3">
        <v>95</v>
      </c>
      <c r="C280" s="3">
        <v>1</v>
      </c>
      <c r="D280" s="1">
        <v>3207948</v>
      </c>
      <c r="E280" s="1">
        <v>2103370.65</v>
      </c>
      <c r="F280" s="1">
        <f>SUM(D280-E280)</f>
        <v>1104577.35</v>
      </c>
      <c r="G280" s="1">
        <v>198824.38</v>
      </c>
    </row>
    <row r="281" spans="1:7" ht="15">
      <c r="A281" s="4" t="s">
        <v>15</v>
      </c>
      <c r="B281" s="4">
        <v>126</v>
      </c>
      <c r="C281" s="4">
        <v>3</v>
      </c>
      <c r="D281" s="2">
        <v>8090582.5</v>
      </c>
      <c r="E281" s="2">
        <v>5172523.2</v>
      </c>
      <c r="F281" s="2">
        <f>SUM(D281-E281)</f>
        <v>2918059.3</v>
      </c>
      <c r="G281" s="2">
        <v>948369.81</v>
      </c>
    </row>
    <row r="282" spans="1:7" ht="12.75">
      <c r="A282" s="3" t="s">
        <v>16</v>
      </c>
      <c r="B282" s="3">
        <f aca="true" t="shared" si="22" ref="B282:G282">SUM(B278:B281)</f>
        <v>359</v>
      </c>
      <c r="C282" s="3">
        <f t="shared" si="22"/>
        <v>48</v>
      </c>
      <c r="D282" s="1">
        <f t="shared" si="22"/>
        <v>13789982.25</v>
      </c>
      <c r="E282" s="1">
        <f t="shared" si="22"/>
        <v>8805149.05</v>
      </c>
      <c r="F282" s="1">
        <f t="shared" si="22"/>
        <v>4984833.2</v>
      </c>
      <c r="G282" s="1">
        <f t="shared" si="22"/>
        <v>1397366.5</v>
      </c>
    </row>
    <row r="285" spans="1:2" ht="13.5" thickBot="1">
      <c r="A285" s="11" t="s">
        <v>47</v>
      </c>
      <c r="B285" s="11"/>
    </row>
    <row r="286" spans="1:7" ht="13.5" thickTop="1">
      <c r="A286" s="5"/>
      <c r="B286" s="6" t="s">
        <v>3</v>
      </c>
      <c r="C286" s="6" t="s">
        <v>3</v>
      </c>
      <c r="D286" s="6" t="s">
        <v>8</v>
      </c>
      <c r="E286" s="6" t="s">
        <v>8</v>
      </c>
      <c r="F286" s="6" t="s">
        <v>6</v>
      </c>
      <c r="G286" s="12" t="s">
        <v>11</v>
      </c>
    </row>
    <row r="287" spans="1:7" ht="13.5" thickBot="1">
      <c r="A287" s="7" t="s">
        <v>1</v>
      </c>
      <c r="B287" s="8" t="s">
        <v>4</v>
      </c>
      <c r="C287" s="8" t="s">
        <v>5</v>
      </c>
      <c r="D287" s="8" t="s">
        <v>9</v>
      </c>
      <c r="E287" s="8" t="s">
        <v>10</v>
      </c>
      <c r="F287" s="8" t="s">
        <v>7</v>
      </c>
      <c r="G287" s="13" t="s">
        <v>12</v>
      </c>
    </row>
    <row r="288" spans="1:7" ht="13.5" thickTop="1">
      <c r="A288" s="3" t="s">
        <v>13</v>
      </c>
      <c r="B288" s="3">
        <v>149</v>
      </c>
      <c r="C288" s="3">
        <v>49</v>
      </c>
      <c r="D288" s="1">
        <v>2680067.5</v>
      </c>
      <c r="E288" s="1">
        <v>1697114.3</v>
      </c>
      <c r="F288" s="1">
        <f>SUM(D288-E288)</f>
        <v>982953.2</v>
      </c>
      <c r="G288" s="1">
        <v>255569.04</v>
      </c>
    </row>
    <row r="289" spans="1:7" ht="12.75">
      <c r="A289" s="3" t="s">
        <v>14</v>
      </c>
      <c r="B289" s="3">
        <v>64</v>
      </c>
      <c r="C289" s="3">
        <v>21</v>
      </c>
      <c r="D289" s="1">
        <v>946002</v>
      </c>
      <c r="E289" s="1">
        <v>601278.05</v>
      </c>
      <c r="F289" s="1">
        <f>SUM(D289-E289)</f>
        <v>344723.94999999995</v>
      </c>
      <c r="G289" s="1">
        <v>89628.63</v>
      </c>
    </row>
    <row r="290" spans="1:7" ht="12.75">
      <c r="A290" s="3" t="s">
        <v>18</v>
      </c>
      <c r="B290" s="3">
        <v>68</v>
      </c>
      <c r="C290" s="3">
        <v>1</v>
      </c>
      <c r="D290" s="1">
        <v>2233806.25</v>
      </c>
      <c r="E290" s="1">
        <v>1532249.65</v>
      </c>
      <c r="F290" s="1">
        <f>SUM(D290-E290)</f>
        <v>701556.6000000001</v>
      </c>
      <c r="G290" s="1">
        <v>126280.4</v>
      </c>
    </row>
    <row r="291" spans="1:7" ht="15">
      <c r="A291" s="4" t="s">
        <v>15</v>
      </c>
      <c r="B291" s="4">
        <v>296</v>
      </c>
      <c r="C291" s="4">
        <v>8</v>
      </c>
      <c r="D291" s="2">
        <v>10312834.15</v>
      </c>
      <c r="E291" s="2">
        <v>6732192.3</v>
      </c>
      <c r="F291" s="2">
        <f>SUM(D291-E291)</f>
        <v>3580641.8500000006</v>
      </c>
      <c r="G291" s="2">
        <v>1163709.66</v>
      </c>
    </row>
    <row r="292" spans="1:7" ht="12.75">
      <c r="A292" s="3" t="s">
        <v>16</v>
      </c>
      <c r="B292" s="3">
        <f aca="true" t="shared" si="23" ref="B292:G292">SUM(B288:B291)</f>
        <v>577</v>
      </c>
      <c r="C292" s="3">
        <f t="shared" si="23"/>
        <v>79</v>
      </c>
      <c r="D292" s="1">
        <f t="shared" si="23"/>
        <v>16172709.9</v>
      </c>
      <c r="E292" s="1">
        <f t="shared" si="23"/>
        <v>10562834.3</v>
      </c>
      <c r="F292" s="1">
        <f t="shared" si="23"/>
        <v>5609875.600000001</v>
      </c>
      <c r="G292" s="1">
        <f t="shared" si="23"/>
        <v>1635187.73</v>
      </c>
    </row>
    <row r="302" spans="1:7" ht="15">
      <c r="A302" s="9"/>
      <c r="B302" s="21" t="s">
        <v>0</v>
      </c>
      <c r="C302" s="23"/>
      <c r="D302" s="23"/>
      <c r="E302" s="23"/>
      <c r="F302" s="23"/>
      <c r="G302" s="23"/>
    </row>
    <row r="303" spans="1:7" ht="15">
      <c r="A303" s="21" t="s">
        <v>55</v>
      </c>
      <c r="B303" s="22"/>
      <c r="C303" s="22"/>
      <c r="D303" s="22"/>
      <c r="E303" s="22"/>
      <c r="F303" s="22"/>
      <c r="G303" s="22"/>
    </row>
    <row r="304" spans="1:7" ht="15">
      <c r="A304" s="10"/>
      <c r="B304" s="10"/>
      <c r="C304" s="21" t="s">
        <v>58</v>
      </c>
      <c r="D304" s="24"/>
      <c r="E304" s="24"/>
      <c r="F304" s="24"/>
      <c r="G304" s="24"/>
    </row>
    <row r="307" spans="1:2" ht="13.5" thickBot="1">
      <c r="A307" s="11" t="s">
        <v>48</v>
      </c>
      <c r="B307" s="11"/>
    </row>
    <row r="308" spans="1:7" ht="13.5" thickTop="1">
      <c r="A308" s="5" t="s">
        <v>2</v>
      </c>
      <c r="B308" s="6" t="s">
        <v>3</v>
      </c>
      <c r="C308" s="6" t="s">
        <v>3</v>
      </c>
      <c r="D308" s="6" t="s">
        <v>8</v>
      </c>
      <c r="E308" s="6" t="s">
        <v>8</v>
      </c>
      <c r="F308" s="6" t="s">
        <v>6</v>
      </c>
      <c r="G308" s="12" t="s">
        <v>11</v>
      </c>
    </row>
    <row r="309" spans="1:7" ht="13.5" thickBot="1">
      <c r="A309" s="7" t="s">
        <v>1</v>
      </c>
      <c r="B309" s="8" t="s">
        <v>4</v>
      </c>
      <c r="C309" s="8" t="s">
        <v>5</v>
      </c>
      <c r="D309" s="8" t="s">
        <v>9</v>
      </c>
      <c r="E309" s="8" t="s">
        <v>10</v>
      </c>
      <c r="F309" s="8" t="s">
        <v>7</v>
      </c>
      <c r="G309" s="13" t="s">
        <v>12</v>
      </c>
    </row>
    <row r="310" spans="1:7" ht="13.5" thickTop="1">
      <c r="A310" s="3" t="s">
        <v>13</v>
      </c>
      <c r="B310" s="3">
        <v>182</v>
      </c>
      <c r="C310" s="3">
        <v>59</v>
      </c>
      <c r="D310" s="1">
        <v>4060701.25</v>
      </c>
      <c r="E310" s="1">
        <v>2598497.1</v>
      </c>
      <c r="F310" s="1">
        <f>SUM(D310-E310)</f>
        <v>1462204.15</v>
      </c>
      <c r="G310" s="1">
        <v>380174.31</v>
      </c>
    </row>
    <row r="311" spans="1:7" ht="12.75">
      <c r="A311" s="3" t="s">
        <v>14</v>
      </c>
      <c r="B311" s="3">
        <v>52</v>
      </c>
      <c r="C311" s="3">
        <v>18</v>
      </c>
      <c r="D311" s="1">
        <v>818776.25</v>
      </c>
      <c r="E311" s="1">
        <v>563196.5</v>
      </c>
      <c r="F311" s="1">
        <f>SUM(D311-E311)</f>
        <v>255579.75</v>
      </c>
      <c r="G311" s="1">
        <v>66451.08</v>
      </c>
    </row>
    <row r="312" spans="1:7" ht="12.75">
      <c r="A312" s="3" t="s">
        <v>17</v>
      </c>
      <c r="B312" s="3">
        <v>12</v>
      </c>
      <c r="C312" s="3">
        <v>1</v>
      </c>
      <c r="D312" s="1">
        <v>616318.75</v>
      </c>
      <c r="E312" s="1">
        <v>433362.2</v>
      </c>
      <c r="F312" s="1">
        <f>SUM(D312-E312)</f>
        <v>182956.55</v>
      </c>
      <c r="G312" s="1">
        <v>47568.84</v>
      </c>
    </row>
    <row r="313" spans="1:7" ht="12.75">
      <c r="A313" s="3" t="s">
        <v>18</v>
      </c>
      <c r="B313" s="3">
        <v>46</v>
      </c>
      <c r="C313" s="3">
        <v>1</v>
      </c>
      <c r="D313" s="1">
        <v>514452</v>
      </c>
      <c r="E313" s="1">
        <v>326217.75</v>
      </c>
      <c r="F313" s="1">
        <f>SUM(D313-E313)</f>
        <v>188234.25</v>
      </c>
      <c r="G313" s="1">
        <v>33882.29</v>
      </c>
    </row>
    <row r="314" spans="1:7" ht="15">
      <c r="A314" s="4" t="s">
        <v>15</v>
      </c>
      <c r="B314" s="4">
        <v>661</v>
      </c>
      <c r="C314" s="4">
        <v>16</v>
      </c>
      <c r="D314" s="2">
        <v>30755475.3</v>
      </c>
      <c r="E314" s="2">
        <v>20185811.85</v>
      </c>
      <c r="F314" s="2">
        <f>SUM(D314-E314)</f>
        <v>10569663.45</v>
      </c>
      <c r="G314" s="2">
        <v>3435142.89</v>
      </c>
    </row>
    <row r="315" spans="1:7" ht="12.75">
      <c r="A315" s="3" t="s">
        <v>16</v>
      </c>
      <c r="B315" s="3">
        <f aca="true" t="shared" si="24" ref="B315:G315">SUM(B310:B314)</f>
        <v>953</v>
      </c>
      <c r="C315" s="3">
        <f t="shared" si="24"/>
        <v>95</v>
      </c>
      <c r="D315" s="1">
        <f t="shared" si="24"/>
        <v>36765723.55</v>
      </c>
      <c r="E315" s="1">
        <f t="shared" si="24"/>
        <v>24107085.400000002</v>
      </c>
      <c r="F315" s="1">
        <f t="shared" si="24"/>
        <v>12658638.149999999</v>
      </c>
      <c r="G315" s="1">
        <f t="shared" si="24"/>
        <v>3963219.41</v>
      </c>
    </row>
    <row r="318" spans="1:2" ht="13.5" thickBot="1">
      <c r="A318" s="11" t="s">
        <v>49</v>
      </c>
      <c r="B318" s="11"/>
    </row>
    <row r="319" spans="1:7" ht="13.5" thickTop="1">
      <c r="A319" s="5" t="s">
        <v>2</v>
      </c>
      <c r="B319" s="6" t="s">
        <v>3</v>
      </c>
      <c r="C319" s="6" t="s">
        <v>3</v>
      </c>
      <c r="D319" s="6" t="s">
        <v>8</v>
      </c>
      <c r="E319" s="6" t="s">
        <v>8</v>
      </c>
      <c r="F319" s="6" t="s">
        <v>6</v>
      </c>
      <c r="G319" s="12" t="s">
        <v>11</v>
      </c>
    </row>
    <row r="320" spans="1:7" ht="13.5" thickBot="1">
      <c r="A320" s="7" t="s">
        <v>1</v>
      </c>
      <c r="B320" s="8" t="s">
        <v>4</v>
      </c>
      <c r="C320" s="8" t="s">
        <v>5</v>
      </c>
      <c r="D320" s="8" t="s">
        <v>9</v>
      </c>
      <c r="E320" s="8" t="s">
        <v>10</v>
      </c>
      <c r="F320" s="8" t="s">
        <v>7</v>
      </c>
      <c r="G320" s="13" t="s">
        <v>12</v>
      </c>
    </row>
    <row r="321" spans="1:7" ht="13.5" thickTop="1">
      <c r="A321" s="3" t="s">
        <v>13</v>
      </c>
      <c r="B321" s="3">
        <v>142</v>
      </c>
      <c r="C321" s="3">
        <v>47</v>
      </c>
      <c r="D321" s="1">
        <v>2821149.75</v>
      </c>
      <c r="E321" s="1">
        <v>1794903.45</v>
      </c>
      <c r="F321" s="1">
        <f>SUM(D321-E321)</f>
        <v>1026246.3</v>
      </c>
      <c r="G321" s="1">
        <v>266825.29</v>
      </c>
    </row>
    <row r="322" spans="1:7" ht="12.75">
      <c r="A322" s="3" t="s">
        <v>14</v>
      </c>
      <c r="B322" s="3">
        <v>56</v>
      </c>
      <c r="C322" s="3">
        <v>19</v>
      </c>
      <c r="D322" s="1">
        <v>714207.5</v>
      </c>
      <c r="E322" s="1">
        <v>441625.2</v>
      </c>
      <c r="F322" s="1">
        <f>SUM(D322-E322)</f>
        <v>272582.3</v>
      </c>
      <c r="G322" s="1">
        <v>70871.85</v>
      </c>
    </row>
    <row r="323" spans="1:7" ht="12.75">
      <c r="A323" s="3" t="s">
        <v>17</v>
      </c>
      <c r="B323" s="3">
        <v>6</v>
      </c>
      <c r="C323" s="3">
        <v>1</v>
      </c>
      <c r="D323" s="1">
        <v>48906.5</v>
      </c>
      <c r="E323" s="1">
        <v>24520.9</v>
      </c>
      <c r="F323" s="1">
        <f>SUM(D323-E323)</f>
        <v>24385.6</v>
      </c>
      <c r="G323" s="1">
        <v>6340.32</v>
      </c>
    </row>
    <row r="324" spans="1:7" ht="15">
      <c r="A324" s="4" t="s">
        <v>15</v>
      </c>
      <c r="B324" s="4">
        <v>219</v>
      </c>
      <c r="C324" s="4">
        <v>5</v>
      </c>
      <c r="D324" s="2">
        <v>9320037.25</v>
      </c>
      <c r="E324" s="2">
        <v>6030310.95</v>
      </c>
      <c r="F324" s="2">
        <f>SUM(D324-E324)</f>
        <v>3289726.3</v>
      </c>
      <c r="G324" s="2">
        <v>1069161.84</v>
      </c>
    </row>
    <row r="325" spans="1:7" ht="12.75">
      <c r="A325" s="3" t="s">
        <v>16</v>
      </c>
      <c r="B325" s="3">
        <f aca="true" t="shared" si="25" ref="B325:G325">SUM(B321:B324)</f>
        <v>423</v>
      </c>
      <c r="C325" s="3">
        <f t="shared" si="25"/>
        <v>72</v>
      </c>
      <c r="D325" s="1">
        <f t="shared" si="25"/>
        <v>12904301</v>
      </c>
      <c r="E325" s="1">
        <f t="shared" si="25"/>
        <v>8291360.5</v>
      </c>
      <c r="F325" s="1">
        <f t="shared" si="25"/>
        <v>4612940.5</v>
      </c>
      <c r="G325" s="1">
        <f t="shared" si="25"/>
        <v>1413199.3</v>
      </c>
    </row>
    <row r="328" spans="1:2" ht="13.5" thickBot="1">
      <c r="A328" s="11" t="s">
        <v>50</v>
      </c>
      <c r="B328" s="11"/>
    </row>
    <row r="329" spans="1:7" ht="13.5" thickTop="1">
      <c r="A329" s="5" t="s">
        <v>2</v>
      </c>
      <c r="B329" s="6" t="s">
        <v>3</v>
      </c>
      <c r="C329" s="6" t="s">
        <v>3</v>
      </c>
      <c r="D329" s="6" t="s">
        <v>8</v>
      </c>
      <c r="E329" s="6" t="s">
        <v>8</v>
      </c>
      <c r="F329" s="6" t="s">
        <v>6</v>
      </c>
      <c r="G329" s="12" t="s">
        <v>11</v>
      </c>
    </row>
    <row r="330" spans="1:7" ht="13.5" thickBot="1">
      <c r="A330" s="7" t="s">
        <v>1</v>
      </c>
      <c r="B330" s="8" t="s">
        <v>4</v>
      </c>
      <c r="C330" s="8" t="s">
        <v>5</v>
      </c>
      <c r="D330" s="8" t="s">
        <v>9</v>
      </c>
      <c r="E330" s="8" t="s">
        <v>10</v>
      </c>
      <c r="F330" s="8" t="s">
        <v>7</v>
      </c>
      <c r="G330" s="13" t="s">
        <v>12</v>
      </c>
    </row>
    <row r="331" spans="1:7" ht="13.5" thickTop="1">
      <c r="A331" s="3" t="s">
        <v>13</v>
      </c>
      <c r="B331" s="3">
        <v>18</v>
      </c>
      <c r="C331" s="3">
        <v>6</v>
      </c>
      <c r="D331" s="1">
        <v>525970.75</v>
      </c>
      <c r="E331" s="1">
        <v>322834.95</v>
      </c>
      <c r="F331" s="1">
        <f>SUM(D331-E331)</f>
        <v>203135.8</v>
      </c>
      <c r="G331" s="1">
        <v>52815.53</v>
      </c>
    </row>
    <row r="332" spans="1:7" ht="15">
      <c r="A332" s="4" t="s">
        <v>14</v>
      </c>
      <c r="B332" s="4">
        <v>21</v>
      </c>
      <c r="C332" s="4">
        <v>7</v>
      </c>
      <c r="D332" s="2">
        <v>335555.25</v>
      </c>
      <c r="E332" s="2">
        <v>200475.3</v>
      </c>
      <c r="F332" s="2">
        <f>SUM(D332-E332)</f>
        <v>135079.95</v>
      </c>
      <c r="G332" s="2">
        <v>35120.97</v>
      </c>
    </row>
    <row r="333" spans="1:7" ht="12.75">
      <c r="A333" s="3" t="s">
        <v>16</v>
      </c>
      <c r="B333" s="3">
        <f aca="true" t="shared" si="26" ref="B333:G333">SUM(B331:B332)</f>
        <v>39</v>
      </c>
      <c r="C333" s="3">
        <f t="shared" si="26"/>
        <v>13</v>
      </c>
      <c r="D333" s="1">
        <f t="shared" si="26"/>
        <v>861526</v>
      </c>
      <c r="E333" s="1">
        <f t="shared" si="26"/>
        <v>523310.25</v>
      </c>
      <c r="F333" s="1">
        <f t="shared" si="26"/>
        <v>338215.75</v>
      </c>
      <c r="G333" s="1">
        <f t="shared" si="26"/>
        <v>87936.5</v>
      </c>
    </row>
    <row r="336" spans="1:2" ht="13.5" thickBot="1">
      <c r="A336" s="11" t="s">
        <v>51</v>
      </c>
      <c r="B336" s="11"/>
    </row>
    <row r="337" spans="1:7" ht="13.5" thickTop="1">
      <c r="A337" s="5" t="s">
        <v>2</v>
      </c>
      <c r="B337" s="6" t="s">
        <v>3</v>
      </c>
      <c r="C337" s="6" t="s">
        <v>3</v>
      </c>
      <c r="D337" s="6" t="s">
        <v>8</v>
      </c>
      <c r="E337" s="6" t="s">
        <v>8</v>
      </c>
      <c r="F337" s="6" t="s">
        <v>6</v>
      </c>
      <c r="G337" s="12" t="s">
        <v>11</v>
      </c>
    </row>
    <row r="338" spans="1:7" ht="13.5" thickBot="1">
      <c r="A338" s="7" t="s">
        <v>1</v>
      </c>
      <c r="B338" s="8" t="s">
        <v>4</v>
      </c>
      <c r="C338" s="8" t="s">
        <v>5</v>
      </c>
      <c r="D338" s="8" t="s">
        <v>9</v>
      </c>
      <c r="E338" s="8" t="s">
        <v>10</v>
      </c>
      <c r="F338" s="8" t="s">
        <v>7</v>
      </c>
      <c r="G338" s="13" t="s">
        <v>12</v>
      </c>
    </row>
    <row r="339" spans="1:7" ht="13.5" thickTop="1">
      <c r="A339" s="3" t="s">
        <v>13</v>
      </c>
      <c r="B339" s="3">
        <v>231</v>
      </c>
      <c r="C339" s="3">
        <v>74</v>
      </c>
      <c r="D339" s="1">
        <v>4425882</v>
      </c>
      <c r="E339" s="1">
        <v>2741776.2</v>
      </c>
      <c r="F339" s="1">
        <f>SUM(D339-E339)</f>
        <v>1684105.7999999998</v>
      </c>
      <c r="G339" s="1">
        <v>437869.54</v>
      </c>
    </row>
    <row r="340" spans="1:7" ht="12.75">
      <c r="A340" s="3" t="s">
        <v>14</v>
      </c>
      <c r="B340" s="3">
        <v>188</v>
      </c>
      <c r="C340" s="3">
        <v>62</v>
      </c>
      <c r="D340" s="1">
        <v>3103311.5</v>
      </c>
      <c r="E340" s="1">
        <v>1941404.1</v>
      </c>
      <c r="F340" s="1">
        <f>SUM(D340-E340)</f>
        <v>1161907.4</v>
      </c>
      <c r="G340" s="1">
        <v>302097.28</v>
      </c>
    </row>
    <row r="341" spans="1:7" ht="12.75">
      <c r="A341" s="3" t="s">
        <v>17</v>
      </c>
      <c r="B341" s="3">
        <v>12</v>
      </c>
      <c r="C341" s="3">
        <v>2</v>
      </c>
      <c r="D341" s="1">
        <v>66741.5</v>
      </c>
      <c r="E341" s="1">
        <v>34030.65</v>
      </c>
      <c r="F341" s="1">
        <f>SUM(D341-E341)</f>
        <v>32710.85</v>
      </c>
      <c r="G341" s="1">
        <v>8504.9</v>
      </c>
    </row>
    <row r="342" spans="1:7" ht="12.75">
      <c r="A342" s="3" t="s">
        <v>18</v>
      </c>
      <c r="B342" s="3">
        <v>106</v>
      </c>
      <c r="C342" s="3">
        <v>1</v>
      </c>
      <c r="D342" s="1">
        <v>3695501</v>
      </c>
      <c r="E342" s="1">
        <v>2422202.8</v>
      </c>
      <c r="F342" s="1">
        <f>SUM(D342-E342)</f>
        <v>1273298.2000000002</v>
      </c>
      <c r="G342" s="1">
        <v>229194.24</v>
      </c>
    </row>
    <row r="343" spans="1:7" ht="15">
      <c r="A343" s="4" t="s">
        <v>15</v>
      </c>
      <c r="B343" s="4">
        <v>420</v>
      </c>
      <c r="C343" s="4">
        <v>10</v>
      </c>
      <c r="D343" s="2">
        <v>31337169.95</v>
      </c>
      <c r="E343" s="2">
        <v>20539314.3</v>
      </c>
      <c r="F343" s="2">
        <f>SUM(D343-E343)</f>
        <v>10797855.649999999</v>
      </c>
      <c r="G343" s="2">
        <v>3509304.43</v>
      </c>
    </row>
    <row r="344" spans="1:7" ht="12.75">
      <c r="A344" s="3" t="s">
        <v>16</v>
      </c>
      <c r="B344" s="15">
        <f aca="true" t="shared" si="27" ref="B344:G344">SUM(B339:B343)</f>
        <v>957</v>
      </c>
      <c r="C344" s="3">
        <f t="shared" si="27"/>
        <v>149</v>
      </c>
      <c r="D344" s="1">
        <f t="shared" si="27"/>
        <v>42628605.95</v>
      </c>
      <c r="E344" s="1">
        <f t="shared" si="27"/>
        <v>27678728.05</v>
      </c>
      <c r="F344" s="1">
        <f t="shared" si="27"/>
        <v>14949877.899999999</v>
      </c>
      <c r="G344" s="1">
        <f t="shared" si="27"/>
        <v>4486970.390000001</v>
      </c>
    </row>
    <row r="351" spans="1:7" ht="15">
      <c r="A351" s="9"/>
      <c r="B351" s="21" t="s">
        <v>0</v>
      </c>
      <c r="C351" s="23"/>
      <c r="D351" s="23"/>
      <c r="E351" s="23"/>
      <c r="F351" s="23"/>
      <c r="G351" s="23"/>
    </row>
    <row r="352" spans="1:7" ht="15">
      <c r="A352" s="21" t="s">
        <v>55</v>
      </c>
      <c r="B352" s="22"/>
      <c r="C352" s="22"/>
      <c r="D352" s="22"/>
      <c r="E352" s="22"/>
      <c r="F352" s="22"/>
      <c r="G352" s="22"/>
    </row>
    <row r="353" spans="1:7" ht="15">
      <c r="A353" s="10"/>
      <c r="B353" s="10"/>
      <c r="C353" s="21" t="s">
        <v>58</v>
      </c>
      <c r="D353" s="24"/>
      <c r="E353" s="24"/>
      <c r="F353" s="24"/>
      <c r="G353" s="24"/>
    </row>
    <row r="356" spans="1:2" ht="13.5" thickBot="1">
      <c r="A356" s="11" t="s">
        <v>52</v>
      </c>
      <c r="B356" s="11"/>
    </row>
    <row r="357" spans="1:7" ht="13.5" thickTop="1">
      <c r="A357" s="5" t="s">
        <v>2</v>
      </c>
      <c r="B357" s="6" t="s">
        <v>3</v>
      </c>
      <c r="C357" s="6" t="s">
        <v>3</v>
      </c>
      <c r="D357" s="6" t="s">
        <v>8</v>
      </c>
      <c r="E357" s="6" t="s">
        <v>8</v>
      </c>
      <c r="F357" s="6" t="s">
        <v>6</v>
      </c>
      <c r="G357" s="12" t="s">
        <v>11</v>
      </c>
    </row>
    <row r="358" spans="1:7" ht="13.5" thickBot="1">
      <c r="A358" s="7" t="s">
        <v>1</v>
      </c>
      <c r="B358" s="8" t="s">
        <v>4</v>
      </c>
      <c r="C358" s="8" t="s">
        <v>5</v>
      </c>
      <c r="D358" s="8" t="s">
        <v>9</v>
      </c>
      <c r="E358" s="8" t="s">
        <v>10</v>
      </c>
      <c r="F358" s="8" t="s">
        <v>7</v>
      </c>
      <c r="G358" s="13" t="s">
        <v>12</v>
      </c>
    </row>
    <row r="359" spans="1:7" ht="13.5" thickTop="1">
      <c r="A359" s="3" t="s">
        <v>13</v>
      </c>
      <c r="B359" s="3">
        <v>32</v>
      </c>
      <c r="C359" s="3">
        <v>10</v>
      </c>
      <c r="D359" s="1">
        <v>685070.75</v>
      </c>
      <c r="E359" s="1">
        <v>399106.65</v>
      </c>
      <c r="F359" s="1">
        <f>SUM(D359-E359)</f>
        <v>285964.1</v>
      </c>
      <c r="G359" s="1">
        <v>74350.88</v>
      </c>
    </row>
    <row r="360" spans="1:7" ht="12.75">
      <c r="A360" s="3" t="s">
        <v>14</v>
      </c>
      <c r="B360" s="3">
        <v>25</v>
      </c>
      <c r="C360" s="3">
        <v>8</v>
      </c>
      <c r="D360" s="1">
        <v>306686.75</v>
      </c>
      <c r="E360" s="1">
        <v>179046.7</v>
      </c>
      <c r="F360" s="1">
        <f>SUM(D360-E360)</f>
        <v>127640.04999999999</v>
      </c>
      <c r="G360" s="1">
        <v>33186.57</v>
      </c>
    </row>
    <row r="361" spans="1:7" ht="15">
      <c r="A361" s="4" t="s">
        <v>15</v>
      </c>
      <c r="B361" s="4">
        <v>359</v>
      </c>
      <c r="C361" s="4">
        <v>10</v>
      </c>
      <c r="D361" s="2">
        <v>9823524.85</v>
      </c>
      <c r="E361" s="2">
        <v>6149509.05</v>
      </c>
      <c r="F361" s="2">
        <f>SUM(D361-E361)</f>
        <v>3674015.8</v>
      </c>
      <c r="G361" s="2">
        <v>1194056.31</v>
      </c>
    </row>
    <row r="362" spans="1:7" ht="12.75">
      <c r="A362" s="3" t="s">
        <v>16</v>
      </c>
      <c r="B362" s="3">
        <f aca="true" t="shared" si="28" ref="B362:G362">SUM(B359:B361)</f>
        <v>416</v>
      </c>
      <c r="C362" s="3">
        <f t="shared" si="28"/>
        <v>28</v>
      </c>
      <c r="D362" s="1">
        <f t="shared" si="28"/>
        <v>10815282.35</v>
      </c>
      <c r="E362" s="1">
        <f t="shared" si="28"/>
        <v>6727662.4</v>
      </c>
      <c r="F362" s="1">
        <f t="shared" si="28"/>
        <v>4087619.9499999997</v>
      </c>
      <c r="G362" s="1">
        <f t="shared" si="28"/>
        <v>1301593.76</v>
      </c>
    </row>
    <row r="365" spans="1:2" ht="13.5" thickBot="1">
      <c r="A365" s="11" t="s">
        <v>53</v>
      </c>
      <c r="B365" s="11"/>
    </row>
    <row r="366" spans="1:7" ht="13.5" thickTop="1">
      <c r="A366" s="5" t="s">
        <v>2</v>
      </c>
      <c r="B366" s="6" t="s">
        <v>3</v>
      </c>
      <c r="C366" s="6" t="s">
        <v>3</v>
      </c>
      <c r="D366" s="6" t="s">
        <v>8</v>
      </c>
      <c r="E366" s="6" t="s">
        <v>8</v>
      </c>
      <c r="F366" s="6" t="s">
        <v>6</v>
      </c>
      <c r="G366" s="12" t="s">
        <v>11</v>
      </c>
    </row>
    <row r="367" spans="1:7" ht="13.5" thickBot="1">
      <c r="A367" s="7" t="s">
        <v>1</v>
      </c>
      <c r="B367" s="8" t="s">
        <v>4</v>
      </c>
      <c r="C367" s="8" t="s">
        <v>5</v>
      </c>
      <c r="D367" s="8" t="s">
        <v>9</v>
      </c>
      <c r="E367" s="8" t="s">
        <v>10</v>
      </c>
      <c r="F367" s="8" t="s">
        <v>7</v>
      </c>
      <c r="G367" s="13" t="s">
        <v>12</v>
      </c>
    </row>
    <row r="368" spans="1:7" ht="13.5" thickTop="1">
      <c r="A368" s="3" t="s">
        <v>13</v>
      </c>
      <c r="B368" s="3">
        <v>63</v>
      </c>
      <c r="C368" s="3">
        <v>21</v>
      </c>
      <c r="D368" s="1">
        <v>1324851.75</v>
      </c>
      <c r="E368" s="1">
        <v>767706.4</v>
      </c>
      <c r="F368" s="1">
        <f>SUM(D368-E368)</f>
        <v>557145.35</v>
      </c>
      <c r="G368" s="1">
        <v>144858.38</v>
      </c>
    </row>
    <row r="369" spans="1:7" ht="12.75">
      <c r="A369" s="3" t="s">
        <v>14</v>
      </c>
      <c r="B369" s="3">
        <v>36</v>
      </c>
      <c r="C369" s="3">
        <v>12</v>
      </c>
      <c r="D369" s="1">
        <v>371253.75</v>
      </c>
      <c r="E369" s="1">
        <v>226084.95</v>
      </c>
      <c r="F369" s="1">
        <f>SUM(D369-E369)</f>
        <v>145168.8</v>
      </c>
      <c r="G369" s="1">
        <v>37744.09</v>
      </c>
    </row>
    <row r="370" spans="1:7" ht="12.75">
      <c r="A370" s="3" t="s">
        <v>18</v>
      </c>
      <c r="B370" s="3">
        <v>74</v>
      </c>
      <c r="C370" s="3">
        <v>1</v>
      </c>
      <c r="D370" s="1">
        <v>1434750</v>
      </c>
      <c r="E370" s="1">
        <v>925752.95</v>
      </c>
      <c r="F370" s="1">
        <f>SUM(D370-E370)</f>
        <v>508997.05000000005</v>
      </c>
      <c r="G370" s="1">
        <v>91619.8</v>
      </c>
    </row>
    <row r="371" spans="1:7" ht="15">
      <c r="A371" s="4" t="s">
        <v>15</v>
      </c>
      <c r="B371" s="4">
        <v>492</v>
      </c>
      <c r="C371" s="4">
        <v>13</v>
      </c>
      <c r="D371" s="2">
        <v>23322834.7</v>
      </c>
      <c r="E371" s="2">
        <v>14794081.8</v>
      </c>
      <c r="F371" s="2">
        <f>SUM(D371-E371)</f>
        <v>8528752.899999999</v>
      </c>
      <c r="G371" s="2">
        <v>2771846.66</v>
      </c>
    </row>
    <row r="372" spans="1:7" ht="12.75">
      <c r="A372" s="3" t="s">
        <v>16</v>
      </c>
      <c r="B372" s="3">
        <f aca="true" t="shared" si="29" ref="B372:G372">SUM(B368:B371)</f>
        <v>665</v>
      </c>
      <c r="C372" s="3">
        <f t="shared" si="29"/>
        <v>47</v>
      </c>
      <c r="D372" s="1">
        <f t="shared" si="29"/>
        <v>26453690.2</v>
      </c>
      <c r="E372" s="1">
        <f t="shared" si="29"/>
        <v>16713626.100000001</v>
      </c>
      <c r="F372" s="1">
        <f t="shared" si="29"/>
        <v>9740064.099999998</v>
      </c>
      <c r="G372" s="1">
        <f t="shared" si="29"/>
        <v>3046068.93</v>
      </c>
    </row>
    <row r="375" spans="1:2" ht="13.5" thickBot="1">
      <c r="A375" s="11" t="s">
        <v>54</v>
      </c>
      <c r="B375" s="11"/>
    </row>
    <row r="376" spans="1:7" ht="13.5" thickTop="1">
      <c r="A376" s="5" t="s">
        <v>2</v>
      </c>
      <c r="B376" s="6" t="s">
        <v>3</v>
      </c>
      <c r="C376" s="6" t="s">
        <v>3</v>
      </c>
      <c r="D376" s="6" t="s">
        <v>8</v>
      </c>
      <c r="E376" s="6" t="s">
        <v>8</v>
      </c>
      <c r="F376" s="6" t="s">
        <v>6</v>
      </c>
      <c r="G376" s="12" t="s">
        <v>11</v>
      </c>
    </row>
    <row r="377" spans="1:7" ht="13.5" thickBot="1">
      <c r="A377" s="7" t="s">
        <v>1</v>
      </c>
      <c r="B377" s="8" t="s">
        <v>4</v>
      </c>
      <c r="C377" s="8" t="s">
        <v>5</v>
      </c>
      <c r="D377" s="8" t="s">
        <v>9</v>
      </c>
      <c r="E377" s="8" t="s">
        <v>10</v>
      </c>
      <c r="F377" s="8" t="s">
        <v>7</v>
      </c>
      <c r="G377" s="13" t="s">
        <v>12</v>
      </c>
    </row>
    <row r="378" spans="1:7" ht="13.5" thickTop="1">
      <c r="A378" s="3" t="s">
        <v>13</v>
      </c>
      <c r="B378" s="3">
        <v>18</v>
      </c>
      <c r="C378" s="3">
        <v>6</v>
      </c>
      <c r="D378" s="1">
        <v>443397.25</v>
      </c>
      <c r="E378" s="1">
        <v>245177.65</v>
      </c>
      <c r="F378" s="1">
        <f>SUM(D378-E378)</f>
        <v>198219.6</v>
      </c>
      <c r="G378" s="1">
        <v>51537.25</v>
      </c>
    </row>
    <row r="379" spans="1:7" ht="12.75">
      <c r="A379" s="3" t="s">
        <v>14</v>
      </c>
      <c r="B379" s="3">
        <v>21</v>
      </c>
      <c r="C379" s="3">
        <v>7</v>
      </c>
      <c r="D379" s="1">
        <v>237446.25</v>
      </c>
      <c r="E379" s="1">
        <v>131538.75</v>
      </c>
      <c r="F379" s="1">
        <f>SUM(D379-E379)</f>
        <v>105907.5</v>
      </c>
      <c r="G379" s="1">
        <v>27536.07</v>
      </c>
    </row>
    <row r="380" spans="1:7" ht="15">
      <c r="A380" s="4" t="s">
        <v>15</v>
      </c>
      <c r="B380" s="4">
        <v>71</v>
      </c>
      <c r="C380" s="4">
        <v>2</v>
      </c>
      <c r="D380" s="2">
        <v>2633429.25</v>
      </c>
      <c r="E380" s="2">
        <v>1618917.05</v>
      </c>
      <c r="F380" s="2">
        <f>SUM(D380-E380)</f>
        <v>1014512.2</v>
      </c>
      <c r="G380" s="2">
        <v>329716.79</v>
      </c>
    </row>
    <row r="381" spans="1:7" ht="12.75">
      <c r="A381" s="3" t="s">
        <v>16</v>
      </c>
      <c r="B381" s="3">
        <f aca="true" t="shared" si="30" ref="B381:G381">SUM(B378:B380)</f>
        <v>110</v>
      </c>
      <c r="C381" s="3">
        <f t="shared" si="30"/>
        <v>15</v>
      </c>
      <c r="D381" s="1">
        <f t="shared" si="30"/>
        <v>3314272.75</v>
      </c>
      <c r="E381" s="1">
        <f t="shared" si="30"/>
        <v>1995633.4500000002</v>
      </c>
      <c r="F381" s="1">
        <f t="shared" si="30"/>
        <v>1318639.2999999998</v>
      </c>
      <c r="G381" s="1">
        <f t="shared" si="30"/>
        <v>408790.11</v>
      </c>
    </row>
    <row r="401" spans="1:7" ht="15">
      <c r="A401" s="9"/>
      <c r="B401" s="21" t="s">
        <v>0</v>
      </c>
      <c r="C401" s="23"/>
      <c r="D401" s="23"/>
      <c r="E401" s="23"/>
      <c r="F401" s="23"/>
      <c r="G401" s="23"/>
    </row>
    <row r="402" spans="1:7" ht="15">
      <c r="A402" s="21" t="s">
        <v>55</v>
      </c>
      <c r="B402" s="22"/>
      <c r="C402" s="22"/>
      <c r="D402" s="22"/>
      <c r="E402" s="22"/>
      <c r="F402" s="22"/>
      <c r="G402" s="22"/>
    </row>
    <row r="403" spans="1:7" ht="15">
      <c r="A403" s="10"/>
      <c r="B403" s="10"/>
      <c r="C403" s="21" t="s">
        <v>58</v>
      </c>
      <c r="D403" s="24"/>
      <c r="E403" s="24"/>
      <c r="F403" s="24"/>
      <c r="G403" s="24"/>
    </row>
    <row r="404" spans="4:5" ht="15">
      <c r="D404" s="21" t="s">
        <v>19</v>
      </c>
      <c r="E404" s="21"/>
    </row>
    <row r="406" spans="1:5" ht="12.75">
      <c r="A406" t="s">
        <v>56</v>
      </c>
      <c r="E406" s="14">
        <f>SUM(B12+B21+B30+B40+B63+B72+B81+B90+B111+B120+B131+B140+B164+B174+B183+B192+B212+B221+B230+B240+B263+B272+B282+B292+B315+B325+B333+B344+B362+B372+B381)</f>
        <v>14884</v>
      </c>
    </row>
    <row r="407" spans="1:5" ht="12.75">
      <c r="A407" t="s">
        <v>57</v>
      </c>
      <c r="E407" s="14">
        <f>SUM(C12+C21+C30+C40+C63+C72+C81+C90+C111+C120+C131+C140+C164+C174+C183+C192+C212+C221+C230+C240+C263+C272+C282+C292+C315+C325+C333+C344+C362+C372+C381)</f>
        <v>2365</v>
      </c>
    </row>
    <row r="408" spans="1:5" ht="12.75">
      <c r="A408" t="s">
        <v>20</v>
      </c>
      <c r="E408" s="1">
        <f>SUM(D12+D21+D30+D40+D63+D72+D81+D90+D111+D120+D131+D140+D164+D174+D183+D192+D212+D221+D230+D240+D263+D272+D282+D292+D315+D325+D333+D344+D362+D372+D381)</f>
        <v>482688320.25</v>
      </c>
    </row>
    <row r="409" spans="1:5" ht="12.75">
      <c r="A409" t="s">
        <v>21</v>
      </c>
      <c r="E409" s="1">
        <f>SUM(E12+E21+E30+E40+E63+E72+E81+E90+E111+E120+E131+E140+E164+E174+E183+E192+E212+E221+E230+E240+E263+E272+E282+E292+E315+E325+E333+E344+E362+E372+E381)</f>
        <v>305477245.55</v>
      </c>
    </row>
    <row r="410" spans="1:5" ht="12.75">
      <c r="A410" t="s">
        <v>22</v>
      </c>
      <c r="E410" s="1">
        <f>SUM(F12+F21+F30+F40+F63+F72+F81+F90+F111+F120+F131+F140+F164+F174+F183+F192+F212+F221+F230+F240+F263+F272+F282+F292+F315+F325+F333+F344+F362+F372+F381)</f>
        <v>177211074.7</v>
      </c>
    </row>
    <row r="411" spans="1:5" ht="12.75">
      <c r="A411" t="s">
        <v>23</v>
      </c>
      <c r="E411" s="1">
        <f>SUM(G12+G21+G30+G40+G63+G72+G81+G90+G111+G120+G131+G140+G164+G174+G183+G192+G212+G221+G230+G240+G263+G272+G282+G292+G315+G325+G333+G344+G362+G372+G381)</f>
        <v>52729700.81999999</v>
      </c>
    </row>
    <row r="412" ht="12.75">
      <c r="E412" s="1"/>
    </row>
    <row r="413" ht="12.75">
      <c r="E413" s="1"/>
    </row>
  </sheetData>
  <mergeCells count="28">
    <mergeCell ref="A402:G402"/>
    <mergeCell ref="C403:G403"/>
    <mergeCell ref="B351:G351"/>
    <mergeCell ref="A352:G352"/>
    <mergeCell ref="C353:G353"/>
    <mergeCell ref="B401:G401"/>
    <mergeCell ref="C254:G254"/>
    <mergeCell ref="B302:G302"/>
    <mergeCell ref="A303:G303"/>
    <mergeCell ref="C304:G304"/>
    <mergeCell ref="A202:G202"/>
    <mergeCell ref="C203:G203"/>
    <mergeCell ref="B252:G252"/>
    <mergeCell ref="A253:G253"/>
    <mergeCell ref="B151:G151"/>
    <mergeCell ref="A152:G152"/>
    <mergeCell ref="C153:G153"/>
    <mergeCell ref="B201:G201"/>
    <mergeCell ref="A2:G2"/>
    <mergeCell ref="B1:G1"/>
    <mergeCell ref="C3:G3"/>
    <mergeCell ref="D404:E404"/>
    <mergeCell ref="B51:G51"/>
    <mergeCell ref="A52:G52"/>
    <mergeCell ref="C53:G53"/>
    <mergeCell ref="B101:G101"/>
    <mergeCell ref="A102:G102"/>
    <mergeCell ref="C103:G103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dstevens</cp:lastModifiedBy>
  <cp:lastPrinted>2009-01-13T19:10:15Z</cp:lastPrinted>
  <dcterms:created xsi:type="dcterms:W3CDTF">2001-07-11T20:25:32Z</dcterms:created>
  <dcterms:modified xsi:type="dcterms:W3CDTF">2009-01-13T19:13:30Z</dcterms:modified>
  <cp:category/>
  <cp:version/>
  <cp:contentType/>
  <cp:contentStatus/>
</cp:coreProperties>
</file>