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5-10\LSP Website\"/>
    </mc:Choice>
  </mc:AlternateContent>
  <bookViews>
    <workbookView xWindow="-120" yWindow="-120" windowWidth="20745" windowHeight="11160" tabRatio="599"/>
  </bookViews>
  <sheets>
    <sheet name="Video Revenue" sheetId="17" r:id="rId1"/>
  </sheets>
  <calcPr calcId="162913"/>
  <customWorkbookViews>
    <customWorkbookView name="LSP - Personal View" guid="{548D6131-8A41-11D4-B3FE-00C04F8F6D0F}" mergeInterval="0" personalView="1" maximized="1" windowWidth="794" windowHeight="43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7" l="1"/>
  <c r="G24" i="17"/>
  <c r="I24" i="17" s="1"/>
  <c r="E24" i="17"/>
  <c r="D24" i="17"/>
  <c r="F24" i="17" s="1"/>
  <c r="I23" i="17"/>
  <c r="F23" i="17"/>
  <c r="C23" i="17"/>
  <c r="B23" i="17"/>
  <c r="I22" i="17"/>
  <c r="F22" i="17"/>
  <c r="C22" i="17"/>
  <c r="B22" i="17"/>
  <c r="I21" i="17"/>
  <c r="F21" i="17"/>
  <c r="C21" i="17"/>
  <c r="B21" i="17"/>
  <c r="I20" i="17"/>
  <c r="F20" i="17"/>
  <c r="C20" i="17"/>
  <c r="C24" i="17" s="1"/>
  <c r="B20" i="17"/>
  <c r="B24" i="17" s="1"/>
  <c r="I19" i="17"/>
  <c r="F19" i="17"/>
  <c r="C19" i="17"/>
  <c r="B19" i="17"/>
  <c r="G13" i="17"/>
  <c r="F13" i="17"/>
  <c r="E13" i="17"/>
  <c r="D13" i="17"/>
  <c r="I13" i="17" s="1"/>
  <c r="C13" i="17"/>
  <c r="B13" i="17"/>
  <c r="I12" i="17"/>
  <c r="H12" i="17"/>
  <c r="I11" i="17"/>
  <c r="H11" i="17"/>
  <c r="I10" i="17"/>
  <c r="H10" i="17"/>
  <c r="I9" i="17"/>
  <c r="H9" i="17"/>
  <c r="I8" i="17"/>
  <c r="H8" i="17"/>
  <c r="H13" i="17" l="1"/>
</calcChain>
</file>

<file path=xl/sharedStrings.xml><?xml version="1.0" encoding="utf-8"?>
<sst xmlns="http://schemas.openxmlformats.org/spreadsheetml/2006/main" count="47" uniqueCount="31">
  <si>
    <t>LOUISIANA STATE POLICE</t>
  </si>
  <si>
    <t>TOTALS</t>
  </si>
  <si>
    <t xml:space="preserve">VIDEO GAMING </t>
  </si>
  <si>
    <t>REVENUE REPORT</t>
  </si>
  <si>
    <t>October 2025</t>
  </si>
  <si>
    <t xml:space="preserve">                                            </t>
  </si>
  <si>
    <t>TYPE</t>
  </si>
  <si>
    <t>VGD'S</t>
  </si>
  <si>
    <t>LOCATIONS</t>
  </si>
  <si>
    <t>NET DEV</t>
  </si>
  <si>
    <t>FRANCHISE FEES</t>
  </si>
  <si>
    <t xml:space="preserve">LAST MONTH'S </t>
  </si>
  <si>
    <t>SAME MONTH</t>
  </si>
  <si>
    <t>LAST MONTH</t>
  </si>
  <si>
    <t>LAST YEAR</t>
  </si>
  <si>
    <t>REVENUE</t>
  </si>
  <si>
    <t>NDR</t>
  </si>
  <si>
    <t>PRIOR YEAR</t>
  </si>
  <si>
    <t>THIS MONTH</t>
  </si>
  <si>
    <t>THIS YEAR</t>
  </si>
  <si>
    <t>BARS</t>
  </si>
  <si>
    <t>RESTAURANTS</t>
  </si>
  <si>
    <t>HOTELS</t>
  </si>
  <si>
    <t>RACETRACKS OTBS</t>
  </si>
  <si>
    <t>TRUCKSTOPS</t>
  </si>
  <si>
    <t>2025/2026 YEAR TO DATE</t>
  </si>
  <si>
    <t>NDR YTD</t>
  </si>
  <si>
    <t>FRANCHISE</t>
  </si>
  <si>
    <t>FF YTD</t>
  </si>
  <si>
    <t>FEES YTD</t>
  </si>
  <si>
    <t>PRIOR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</si>
</sst>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7" formatCode="_(&quot;$&quot;* #,##0_);_(&quot;$&quot;* \(#,##0\);_(&quot;$&quot;* &quot;-&quot;??_);_(@_)"/>
    <numFmt numFmtId="168" formatCode="&quot;$&quot;#,##0"/>
    <numFmt numFmtId="169" formatCode="0.0%"/>
    <numFmt numFmtId="171" formatCode="[$-409]mmmm\-yy;@"/>
  </numFmts>
  <fonts count="9" x14ac:knownFonts="1"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164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24">
    <xf numFmtId="164" fontId="0" fillId="0" borderId="0" xfId="0"/>
    <xf numFmtId="0" fontId="5" fillId="0" borderId="0" xfId="3" applyFont="1"/>
    <xf numFmtId="0" fontId="4" fillId="2" borderId="4" xfId="3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/>
    </xf>
    <xf numFmtId="0" fontId="4" fillId="2" borderId="5" xfId="3" applyFont="1" applyFill="1" applyBorder="1"/>
    <xf numFmtId="0" fontId="4" fillId="2" borderId="5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4" fillId="0" borderId="6" xfId="3" applyFont="1" applyBorder="1" applyAlignment="1">
      <alignment horizontal="center"/>
    </xf>
    <xf numFmtId="3" fontId="7" fillId="0" borderId="6" xfId="3" applyNumberFormat="1" applyFont="1" applyBorder="1" applyAlignment="1">
      <alignment horizontal="center"/>
    </xf>
    <xf numFmtId="41" fontId="7" fillId="0" borderId="6" xfId="1" applyNumberFormat="1" applyFont="1" applyBorder="1" applyAlignment="1"/>
    <xf numFmtId="168" fontId="7" fillId="0" borderId="6" xfId="3" applyNumberFormat="1" applyFont="1" applyBorder="1" applyAlignment="1"/>
    <xf numFmtId="169" fontId="4" fillId="0" borderId="6" xfId="3" applyNumberFormat="1" applyFont="1" applyBorder="1" applyAlignment="1"/>
    <xf numFmtId="0" fontId="4" fillId="2" borderId="6" xfId="3" applyFont="1" applyFill="1" applyBorder="1" applyAlignment="1">
      <alignment horizontal="center"/>
    </xf>
    <xf numFmtId="3" fontId="8" fillId="2" borderId="6" xfId="3" applyNumberFormat="1" applyFont="1" applyFill="1" applyBorder="1" applyAlignment="1">
      <alignment horizontal="center"/>
    </xf>
    <xf numFmtId="167" fontId="8" fillId="2" borderId="6" xfId="2" applyNumberFormat="1" applyFont="1" applyFill="1" applyBorder="1" applyAlignment="1">
      <alignment horizontal="center"/>
    </xf>
    <xf numFmtId="169" fontId="4" fillId="2" borderId="6" xfId="3" applyNumberFormat="1" applyFont="1" applyFill="1" applyBorder="1" applyAlignment="1"/>
    <xf numFmtId="169" fontId="4" fillId="3" borderId="6" xfId="3" applyNumberFormat="1" applyFont="1" applyFill="1" applyBorder="1" applyAlignment="1"/>
    <xf numFmtId="0" fontId="6" fillId="0" borderId="0" xfId="3" quotePrefix="1" applyFont="1"/>
    <xf numFmtId="0" fontId="6" fillId="0" borderId="0" xfId="3" applyFont="1"/>
    <xf numFmtId="168" fontId="8" fillId="2" borderId="6" xfId="3" applyNumberFormat="1" applyFont="1" applyFill="1" applyBorder="1" applyAlignment="1"/>
    <xf numFmtId="0" fontId="5" fillId="0" borderId="0" xfId="3" applyFont="1" applyFill="1"/>
    <xf numFmtId="0" fontId="6" fillId="0" borderId="0" xfId="3" applyFont="1" applyAlignment="1">
      <alignment horizontal="center"/>
    </xf>
    <xf numFmtId="171" fontId="6" fillId="0" borderId="0" xfId="3" quotePrefix="1" applyNumberFormat="1" applyFont="1" applyBorder="1" applyAlignment="1">
      <alignment horizontal="center"/>
    </xf>
    <xf numFmtId="171" fontId="6" fillId="0" borderId="2" xfId="3" quotePrefix="1" applyNumberFormat="1" applyFont="1" applyBorder="1" applyAlignment="1">
      <alignment horizontal="center"/>
    </xf>
  </cellXfs>
  <cellStyles count="8">
    <cellStyle name="Comma" xfId="1" builtinId="3"/>
    <cellStyle name="Currency" xfId="2" builtinId="4"/>
    <cellStyle name="Currency 2" xfId="5"/>
    <cellStyle name="Currency 3" xfId="7"/>
    <cellStyle name="Normal" xfId="0" builtinId="0"/>
    <cellStyle name="Normal 2" xfId="3"/>
    <cellStyle name="Normal 3" xfId="4"/>
    <cellStyle name="Normal 4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B1" zoomScale="140" zoomScaleNormal="140" workbookViewId="0">
      <selection sqref="A1:I1"/>
    </sheetView>
  </sheetViews>
  <sheetFormatPr defaultColWidth="7.625" defaultRowHeight="12.75" x14ac:dyDescent="0.2"/>
  <cols>
    <col min="1" max="1" width="17.75" style="1" customWidth="1"/>
    <col min="2" max="2" width="16.875" style="1" customWidth="1"/>
    <col min="3" max="3" width="10.5" style="1" customWidth="1"/>
    <col min="4" max="4" width="18.875" style="1" customWidth="1"/>
    <col min="5" max="5" width="15.25" style="1" customWidth="1"/>
    <col min="6" max="6" width="14.625" style="1" customWidth="1"/>
    <col min="7" max="7" width="13.125" style="1" bestFit="1" customWidth="1"/>
    <col min="8" max="8" width="13.375" style="1" bestFit="1" customWidth="1"/>
    <col min="9" max="9" width="11.625" style="1" bestFit="1" customWidth="1"/>
    <col min="10" max="16384" width="7.625" style="1"/>
  </cols>
  <sheetData>
    <row r="1" spans="1:11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11" ht="15.75" x14ac:dyDescent="0.25">
      <c r="A2" s="21" t="s">
        <v>2</v>
      </c>
      <c r="B2" s="21"/>
      <c r="C2" s="21"/>
      <c r="D2" s="21"/>
      <c r="E2" s="21"/>
      <c r="F2" s="21"/>
      <c r="G2" s="21"/>
      <c r="H2" s="21"/>
      <c r="I2" s="21"/>
    </row>
    <row r="3" spans="1:11" ht="15.75" x14ac:dyDescent="0.25">
      <c r="A3" s="21" t="s">
        <v>3</v>
      </c>
      <c r="B3" s="21"/>
      <c r="C3" s="21"/>
      <c r="D3" s="21"/>
      <c r="E3" s="21"/>
      <c r="F3" s="21"/>
      <c r="G3" s="21"/>
      <c r="H3" s="21"/>
      <c r="I3" s="21"/>
    </row>
    <row r="4" spans="1:11" ht="15.75" x14ac:dyDescent="0.25">
      <c r="A4" s="22" t="s">
        <v>4</v>
      </c>
      <c r="B4" s="22"/>
      <c r="C4" s="22"/>
      <c r="D4" s="22"/>
      <c r="E4" s="22"/>
      <c r="F4" s="22"/>
      <c r="G4" s="22"/>
      <c r="H4" s="22"/>
      <c r="I4" s="22"/>
      <c r="K4" s="1" t="s">
        <v>5</v>
      </c>
    </row>
    <row r="5" spans="1:11" ht="15.75" x14ac:dyDescent="0.25">
      <c r="A5" s="23"/>
      <c r="B5" s="23"/>
      <c r="C5" s="23"/>
      <c r="D5" s="23"/>
      <c r="E5" s="23"/>
      <c r="F5" s="23"/>
      <c r="G5" s="23"/>
      <c r="H5" s="23"/>
      <c r="I5" s="23"/>
    </row>
    <row r="6" spans="1:11" x14ac:dyDescent="0.2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3" t="s">
        <v>12</v>
      </c>
      <c r="H6" s="3" t="s">
        <v>13</v>
      </c>
      <c r="I6" s="3" t="s">
        <v>14</v>
      </c>
    </row>
    <row r="7" spans="1:11" x14ac:dyDescent="0.2">
      <c r="A7" s="4"/>
      <c r="B7" s="4"/>
      <c r="C7" s="5"/>
      <c r="D7" s="5" t="s">
        <v>15</v>
      </c>
      <c r="E7" s="5"/>
      <c r="F7" s="5" t="s">
        <v>16</v>
      </c>
      <c r="G7" s="6" t="s">
        <v>17</v>
      </c>
      <c r="H7" s="6" t="s">
        <v>18</v>
      </c>
      <c r="I7" s="6" t="s">
        <v>19</v>
      </c>
    </row>
    <row r="8" spans="1:11" ht="24" customHeight="1" x14ac:dyDescent="0.2">
      <c r="A8" s="7" t="s">
        <v>20</v>
      </c>
      <c r="B8" s="8">
        <v>2541</v>
      </c>
      <c r="C8" s="8">
        <v>789</v>
      </c>
      <c r="D8" s="9">
        <v>9935282</v>
      </c>
      <c r="E8" s="10">
        <v>2583173</v>
      </c>
      <c r="F8" s="9">
        <v>8914799</v>
      </c>
      <c r="G8" s="10">
        <v>9217060</v>
      </c>
      <c r="H8" s="11">
        <f t="shared" ref="H8:H12" si="0">SUM(D8-F8)/F8</f>
        <v>0.11447066837962359</v>
      </c>
      <c r="I8" s="11">
        <f>SUM(D8-G8)/G8</f>
        <v>7.7923112142049639E-2</v>
      </c>
    </row>
    <row r="9" spans="1:11" ht="21" customHeight="1" x14ac:dyDescent="0.2">
      <c r="A9" s="7" t="s">
        <v>21</v>
      </c>
      <c r="B9" s="8">
        <v>1126</v>
      </c>
      <c r="C9" s="8">
        <v>370</v>
      </c>
      <c r="D9" s="9">
        <v>3671952</v>
      </c>
      <c r="E9" s="10">
        <v>954708</v>
      </c>
      <c r="F9" s="9">
        <v>3377972</v>
      </c>
      <c r="G9" s="10">
        <v>3543845</v>
      </c>
      <c r="H9" s="11">
        <f t="shared" si="0"/>
        <v>8.7028548490040769E-2</v>
      </c>
      <c r="I9" s="11">
        <f t="shared" ref="I9:I13" si="1">SUM(D9-G9)/G9</f>
        <v>3.614915437893023E-2</v>
      </c>
    </row>
    <row r="10" spans="1:11" ht="20.25" customHeight="1" x14ac:dyDescent="0.2">
      <c r="A10" s="7" t="s">
        <v>22</v>
      </c>
      <c r="B10" s="8">
        <v>34</v>
      </c>
      <c r="C10" s="8">
        <v>6</v>
      </c>
      <c r="D10" s="9">
        <v>92898</v>
      </c>
      <c r="E10" s="10">
        <v>24154</v>
      </c>
      <c r="F10" s="9">
        <v>85750</v>
      </c>
      <c r="G10" s="10">
        <v>75572</v>
      </c>
      <c r="H10" s="11">
        <f>SUM(D10-F10)/F10</f>
        <v>8.3358600583090373E-2</v>
      </c>
      <c r="I10" s="11">
        <f t="shared" si="1"/>
        <v>0.22926480707140209</v>
      </c>
    </row>
    <row r="11" spans="1:11" ht="24" customHeight="1" x14ac:dyDescent="0.2">
      <c r="A11" s="7" t="s">
        <v>23</v>
      </c>
      <c r="B11" s="8">
        <v>1071</v>
      </c>
      <c r="C11" s="8">
        <v>15</v>
      </c>
      <c r="D11" s="9">
        <v>4867557</v>
      </c>
      <c r="E11" s="10">
        <v>876160</v>
      </c>
      <c r="F11" s="9">
        <v>4472636</v>
      </c>
      <c r="G11" s="10">
        <v>3776174</v>
      </c>
      <c r="H11" s="11">
        <f t="shared" si="0"/>
        <v>8.8297147364551909E-2</v>
      </c>
      <c r="I11" s="11">
        <f t="shared" si="1"/>
        <v>0.28901819672504497</v>
      </c>
    </row>
    <row r="12" spans="1:11" ht="22.5" customHeight="1" x14ac:dyDescent="0.2">
      <c r="A12" s="7" t="s">
        <v>24</v>
      </c>
      <c r="B12" s="8">
        <v>7710</v>
      </c>
      <c r="C12" s="8">
        <v>196</v>
      </c>
      <c r="D12" s="9">
        <v>48270481</v>
      </c>
      <c r="E12" s="10">
        <v>15687906</v>
      </c>
      <c r="F12" s="9">
        <v>43726540</v>
      </c>
      <c r="G12" s="10">
        <v>46571703</v>
      </c>
      <c r="H12" s="11">
        <f t="shared" si="0"/>
        <v>0.10391723196026943</v>
      </c>
      <c r="I12" s="11">
        <f>SUM(D12-G12)/G12</f>
        <v>3.6476613277380041E-2</v>
      </c>
    </row>
    <row r="13" spans="1:11" ht="25.5" customHeight="1" x14ac:dyDescent="0.2">
      <c r="A13" s="12" t="s">
        <v>1</v>
      </c>
      <c r="B13" s="13">
        <f t="shared" ref="B13:E13" si="2">SUM(B8:B12)</f>
        <v>12482</v>
      </c>
      <c r="C13" s="13">
        <f>SUM(C8:C12)</f>
        <v>1376</v>
      </c>
      <c r="D13" s="14">
        <f t="shared" si="2"/>
        <v>66838170</v>
      </c>
      <c r="E13" s="14">
        <f t="shared" si="2"/>
        <v>20126101</v>
      </c>
      <c r="F13" s="14">
        <f>SUM(F8:F12)</f>
        <v>60577697</v>
      </c>
      <c r="G13" s="14">
        <f>SUM(G8:G12)</f>
        <v>63184354</v>
      </c>
      <c r="H13" s="15">
        <f>SUM(D13-F13)/F13</f>
        <v>0.10334617045610037</v>
      </c>
      <c r="I13" s="16">
        <f t="shared" si="1"/>
        <v>5.7827860359227538E-2</v>
      </c>
    </row>
    <row r="16" spans="1:11" ht="15.75" x14ac:dyDescent="0.25">
      <c r="A16" s="17" t="s">
        <v>25</v>
      </c>
      <c r="B16" s="18"/>
    </row>
    <row r="17" spans="1:9" x14ac:dyDescent="0.2">
      <c r="A17" s="2" t="s">
        <v>6</v>
      </c>
      <c r="B17" s="2" t="s">
        <v>7</v>
      </c>
      <c r="C17" s="2" t="s">
        <v>8</v>
      </c>
      <c r="D17" s="2" t="s">
        <v>9</v>
      </c>
      <c r="E17" s="3" t="s">
        <v>26</v>
      </c>
      <c r="F17" s="3" t="s">
        <v>14</v>
      </c>
      <c r="G17" s="3" t="s">
        <v>27</v>
      </c>
      <c r="H17" s="3" t="s">
        <v>28</v>
      </c>
      <c r="I17" s="3" t="s">
        <v>14</v>
      </c>
    </row>
    <row r="18" spans="1:9" x14ac:dyDescent="0.2">
      <c r="A18" s="4"/>
      <c r="B18" s="4"/>
      <c r="C18" s="5"/>
      <c r="D18" s="5" t="s">
        <v>15</v>
      </c>
      <c r="E18" s="6" t="s">
        <v>17</v>
      </c>
      <c r="F18" s="6" t="s">
        <v>19</v>
      </c>
      <c r="G18" s="6" t="s">
        <v>29</v>
      </c>
      <c r="H18" s="6" t="s">
        <v>30</v>
      </c>
      <c r="I18" s="6" t="s">
        <v>19</v>
      </c>
    </row>
    <row r="19" spans="1:9" ht="21" customHeight="1" x14ac:dyDescent="0.2">
      <c r="A19" s="7" t="s">
        <v>20</v>
      </c>
      <c r="B19" s="8">
        <f>B8</f>
        <v>2541</v>
      </c>
      <c r="C19" s="8">
        <f>C8</f>
        <v>789</v>
      </c>
      <c r="D19" s="9">
        <v>37634261</v>
      </c>
      <c r="E19" s="10">
        <v>35354021</v>
      </c>
      <c r="F19" s="11">
        <f>SUM(D19-E19)/E19</f>
        <v>6.4497331152233009E-2</v>
      </c>
      <c r="G19" s="10">
        <v>9784908</v>
      </c>
      <c r="H19" s="10">
        <v>9192046</v>
      </c>
      <c r="I19" s="11">
        <f t="shared" ref="I19:I22" si="3">SUM(G19-H19)/H19</f>
        <v>6.4497283847361073E-2</v>
      </c>
    </row>
    <row r="20" spans="1:9" ht="21" customHeight="1" x14ac:dyDescent="0.2">
      <c r="A20" s="7" t="s">
        <v>21</v>
      </c>
      <c r="B20" s="8">
        <f t="shared" ref="B20:C23" si="4">B9</f>
        <v>1126</v>
      </c>
      <c r="C20" s="8">
        <f t="shared" si="4"/>
        <v>370</v>
      </c>
      <c r="D20" s="9">
        <v>13996980</v>
      </c>
      <c r="E20" s="10">
        <v>13249019</v>
      </c>
      <c r="F20" s="11">
        <f t="shared" ref="F20:F24" si="5">SUM(D20-E20)/E20</f>
        <v>5.6454066523717719E-2</v>
      </c>
      <c r="G20" s="10">
        <v>3639215</v>
      </c>
      <c r="H20" s="10">
        <v>3444745</v>
      </c>
      <c r="I20" s="11">
        <f t="shared" si="3"/>
        <v>5.6454106182025086E-2</v>
      </c>
    </row>
    <row r="21" spans="1:9" ht="20.25" customHeight="1" x14ac:dyDescent="0.2">
      <c r="A21" s="7" t="s">
        <v>22</v>
      </c>
      <c r="B21" s="8">
        <f t="shared" si="4"/>
        <v>34</v>
      </c>
      <c r="C21" s="8">
        <f t="shared" si="4"/>
        <v>6</v>
      </c>
      <c r="D21" s="9">
        <v>349405</v>
      </c>
      <c r="E21" s="10">
        <v>294646</v>
      </c>
      <c r="F21" s="11">
        <f t="shared" si="5"/>
        <v>0.18584674490744826</v>
      </c>
      <c r="G21" s="10">
        <v>90845</v>
      </c>
      <c r="H21" s="10">
        <v>76608</v>
      </c>
      <c r="I21" s="11">
        <f t="shared" si="3"/>
        <v>0.18584220969089391</v>
      </c>
    </row>
    <row r="22" spans="1:9" ht="21" customHeight="1" x14ac:dyDescent="0.2">
      <c r="A22" s="7" t="s">
        <v>23</v>
      </c>
      <c r="B22" s="8">
        <f t="shared" si="4"/>
        <v>1071</v>
      </c>
      <c r="C22" s="8">
        <f t="shared" si="4"/>
        <v>15</v>
      </c>
      <c r="D22" s="9">
        <v>18778269</v>
      </c>
      <c r="E22" s="10">
        <v>14271206</v>
      </c>
      <c r="F22" s="11">
        <f t="shared" si="5"/>
        <v>0.3158151455455131</v>
      </c>
      <c r="G22" s="10">
        <v>3380088</v>
      </c>
      <c r="H22" s="10">
        <v>2568817</v>
      </c>
      <c r="I22" s="11">
        <f t="shared" si="3"/>
        <v>0.31581502302421699</v>
      </c>
    </row>
    <row r="23" spans="1:9" ht="21" customHeight="1" x14ac:dyDescent="0.2">
      <c r="A23" s="7" t="s">
        <v>24</v>
      </c>
      <c r="B23" s="8">
        <f t="shared" si="4"/>
        <v>7710</v>
      </c>
      <c r="C23" s="8">
        <f t="shared" si="4"/>
        <v>196</v>
      </c>
      <c r="D23" s="9">
        <v>186448446</v>
      </c>
      <c r="E23" s="10">
        <v>179558767</v>
      </c>
      <c r="F23" s="11">
        <f>SUM(D23-E23)/E23</f>
        <v>3.8370050736648245E-2</v>
      </c>
      <c r="G23" s="10">
        <v>60595745</v>
      </c>
      <c r="H23" s="10">
        <v>58356599</v>
      </c>
      <c r="I23" s="11">
        <f>SUM(G23-H23)/H23</f>
        <v>3.8370056486670856E-2</v>
      </c>
    </row>
    <row r="24" spans="1:9" ht="21" customHeight="1" x14ac:dyDescent="0.2">
      <c r="A24" s="12" t="s">
        <v>1</v>
      </c>
      <c r="B24" s="13">
        <f>SUM(B19:B23)</f>
        <v>12482</v>
      </c>
      <c r="C24" s="13">
        <f>SUM(C19:C23)</f>
        <v>1376</v>
      </c>
      <c r="D24" s="19">
        <f>SUM(D19:D23)</f>
        <v>257207361</v>
      </c>
      <c r="E24" s="19">
        <f>SUM(E19:E23)</f>
        <v>242727659</v>
      </c>
      <c r="F24" s="15">
        <f t="shared" si="5"/>
        <v>5.9654108063556116E-2</v>
      </c>
      <c r="G24" s="19">
        <f>SUM(G19:G23)</f>
        <v>77490801</v>
      </c>
      <c r="H24" s="19">
        <f>SUM(H19:H23)</f>
        <v>73638815</v>
      </c>
      <c r="I24" s="15">
        <f>SUM(G24-H24)/H24</f>
        <v>5.2309179608607224E-2</v>
      </c>
    </row>
    <row r="25" spans="1:9" x14ac:dyDescent="0.2">
      <c r="G25" s="20"/>
      <c r="H25" s="20"/>
    </row>
  </sheetData>
  <mergeCells count="5">
    <mergeCell ref="A1:I1"/>
    <mergeCell ref="A2:I2"/>
    <mergeCell ref="A3:I3"/>
    <mergeCell ref="A4:I4"/>
    <mergeCell ref="A5:I5"/>
  </mergeCells>
  <pageMargins left="0.75" right="0.75" top="1" bottom="1" header="0.5" footer="0.5"/>
  <pageSetup scale="70" firstPageNumber="2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Video 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MAR1997.XLS</dc:title>
  <dc:creator>LSP - RIVERBOAT GAMING DIVISIO</dc:creator>
  <cp:lastModifiedBy>Tammy Haupt</cp:lastModifiedBy>
  <cp:lastPrinted>2020-03-17T19:47:37Z</cp:lastPrinted>
  <dcterms:created xsi:type="dcterms:W3CDTF">1998-04-06T18:16:31Z</dcterms:created>
  <dcterms:modified xsi:type="dcterms:W3CDTF">2025-11-13T16:22:57Z</dcterms:modified>
</cp:coreProperties>
</file>