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<sst xmlns="http://schemas.openxmlformats.org/spreadsheetml/2006/main" count="624" uniqueCount="64">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</sst>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41" fontId="0" fillId="0" borderId="0" xfId="42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1"/>
  <sheetViews>
    <sheetView tabSelected="1" view="pageLayout" workbookViewId="0" topLeftCell="A1">
      <selection activeCell="G324" sqref="G324"/>
    </sheetView>
  </sheetViews>
  <sheetFormatPr defaultColWidth="9.140625" defaultRowHeight="12.75"/>
  <cols>
    <col min="1" max="1" width="12.00390625" style="0" customWidth="1"/>
    <col min="2" max="2" width="9.1406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2.7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2.75" thickTop="1">
      <c r="A4" s="3" t="s">
        <v>12</v>
      </c>
      <c r="B4" s="3">
        <v>60</v>
      </c>
      <c r="C4" s="3">
        <v>20</v>
      </c>
      <c r="D4" s="20">
        <v>1179206.25</v>
      </c>
      <c r="E4" s="20">
        <v>756258.15</v>
      </c>
      <c r="F4" s="1">
        <f>SUM(D4-E4)</f>
        <v>422948.1</v>
      </c>
      <c r="G4" s="20">
        <v>109966.67</v>
      </c>
    </row>
    <row r="5" spans="1:7" ht="12">
      <c r="A5" s="3" t="s">
        <v>13</v>
      </c>
      <c r="B5" s="3">
        <v>42</v>
      </c>
      <c r="C5" s="3">
        <v>14</v>
      </c>
      <c r="D5" s="20">
        <v>569006.75</v>
      </c>
      <c r="E5" s="20">
        <v>400286.9</v>
      </c>
      <c r="F5" s="1">
        <f>SUM(D5-E5)</f>
        <v>168719.84999999998</v>
      </c>
      <c r="G5" s="20">
        <v>43867.36</v>
      </c>
    </row>
    <row r="6" spans="1:7" ht="13.5">
      <c r="A6" s="4" t="s">
        <v>14</v>
      </c>
      <c r="B6" s="4">
        <v>445</v>
      </c>
      <c r="C6" s="4">
        <v>9</v>
      </c>
      <c r="D6" s="21">
        <v>15053540.2</v>
      </c>
      <c r="E6" s="21">
        <v>10265041.65</v>
      </c>
      <c r="F6" s="18">
        <f>SUM(D6-E6)</f>
        <v>4788498.549999999</v>
      </c>
      <c r="G6" s="21">
        <v>1556263.74</v>
      </c>
    </row>
    <row r="7" spans="1:7" ht="12">
      <c r="A7" s="3" t="s">
        <v>15</v>
      </c>
      <c r="B7" s="3">
        <f aca="true" t="shared" si="0" ref="B7:G7">SUM(B4:B6)</f>
        <v>547</v>
      </c>
      <c r="C7" s="3">
        <f t="shared" si="0"/>
        <v>43</v>
      </c>
      <c r="D7" s="20">
        <f t="shared" si="0"/>
        <v>16801753.2</v>
      </c>
      <c r="E7" s="20">
        <f t="shared" si="0"/>
        <v>11421586.700000001</v>
      </c>
      <c r="F7" s="20">
        <f t="shared" si="0"/>
        <v>5380166.499999999</v>
      </c>
      <c r="G7" s="20">
        <f t="shared" si="0"/>
        <v>1710097.77</v>
      </c>
    </row>
    <row r="8" spans="1:7" ht="12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2.7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2.7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2.75" thickTop="1">
      <c r="A14" s="3" t="s">
        <v>12</v>
      </c>
      <c r="B14" s="3">
        <v>43</v>
      </c>
      <c r="C14" s="3">
        <v>14</v>
      </c>
      <c r="D14" s="20">
        <v>618884.75</v>
      </c>
      <c r="E14" s="20">
        <v>354792.65</v>
      </c>
      <c r="F14" s="20">
        <f>SUM(D14-E14)</f>
        <v>264092.1</v>
      </c>
      <c r="G14" s="20">
        <v>68664.23</v>
      </c>
    </row>
    <row r="15" spans="1:7" ht="12">
      <c r="A15" s="3" t="s">
        <v>13</v>
      </c>
      <c r="B15" s="3">
        <v>22</v>
      </c>
      <c r="C15" s="3">
        <v>7</v>
      </c>
      <c r="D15" s="20">
        <v>178257</v>
      </c>
      <c r="E15" s="20">
        <v>111261.1</v>
      </c>
      <c r="F15" s="20">
        <f>SUM(D15-E15)</f>
        <v>66995.9</v>
      </c>
      <c r="G15" s="20">
        <v>17419</v>
      </c>
    </row>
    <row r="16" spans="1:7" ht="13.5">
      <c r="A16" s="4" t="s">
        <v>14</v>
      </c>
      <c r="B16" s="4">
        <v>103</v>
      </c>
      <c r="C16" s="4">
        <v>3</v>
      </c>
      <c r="D16" s="21">
        <v>3092448</v>
      </c>
      <c r="E16" s="21">
        <v>2040729.2</v>
      </c>
      <c r="F16" s="27">
        <f>SUM(D16-E16)</f>
        <v>1051718.8</v>
      </c>
      <c r="G16" s="21">
        <v>341809.02</v>
      </c>
    </row>
    <row r="17" spans="1:7" ht="12">
      <c r="A17" s="3" t="s">
        <v>15</v>
      </c>
      <c r="B17" s="3">
        <f aca="true" t="shared" si="1" ref="B17:G17">SUM(B14:B16)</f>
        <v>168</v>
      </c>
      <c r="C17" s="3">
        <f t="shared" si="1"/>
        <v>24</v>
      </c>
      <c r="D17" s="20">
        <f t="shared" si="1"/>
        <v>3889589.75</v>
      </c>
      <c r="E17" s="20">
        <f t="shared" si="1"/>
        <v>2506782.95</v>
      </c>
      <c r="F17" s="20">
        <f t="shared" si="1"/>
        <v>1382806.8</v>
      </c>
      <c r="G17" s="20">
        <f t="shared" si="1"/>
        <v>427892.25</v>
      </c>
    </row>
    <row r="20" spans="1:2" ht="13.5" thickBot="1">
      <c r="A20" s="9" t="s">
        <v>24</v>
      </c>
      <c r="B20" s="9"/>
    </row>
    <row r="21" spans="1:7" ht="12.7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2.7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2.75" thickTop="1">
      <c r="A23" s="3" t="s">
        <v>12</v>
      </c>
      <c r="B23" s="3">
        <v>36</v>
      </c>
      <c r="C23" s="3">
        <v>11</v>
      </c>
      <c r="D23" s="1">
        <v>406906.25</v>
      </c>
      <c r="E23" s="1">
        <v>230973.65</v>
      </c>
      <c r="F23" s="1">
        <f>SUM(D23-E23)</f>
        <v>175932.6</v>
      </c>
      <c r="G23" s="1">
        <v>45742.76</v>
      </c>
    </row>
    <row r="24" spans="1:7" ht="12">
      <c r="A24" s="3" t="s">
        <v>13</v>
      </c>
      <c r="B24" s="3">
        <v>36</v>
      </c>
      <c r="C24" s="3">
        <v>11</v>
      </c>
      <c r="D24" s="1">
        <v>185030</v>
      </c>
      <c r="E24" s="1">
        <v>104278.65</v>
      </c>
      <c r="F24" s="1">
        <f>SUM(D24-E24)</f>
        <v>80751.35</v>
      </c>
      <c r="G24" s="1">
        <v>20995.61</v>
      </c>
    </row>
    <row r="25" spans="1:7" ht="13.5">
      <c r="A25" s="4" t="s">
        <v>14</v>
      </c>
      <c r="B25" s="4">
        <v>88</v>
      </c>
      <c r="C25" s="4">
        <v>3</v>
      </c>
      <c r="D25" s="2">
        <v>2251134</v>
      </c>
      <c r="E25" s="2">
        <v>1467791.25</v>
      </c>
      <c r="F25" s="2">
        <f>SUM(D25-E25)</f>
        <v>783342.75</v>
      </c>
      <c r="G25" s="2">
        <v>254586.67</v>
      </c>
    </row>
    <row r="26" spans="1:7" ht="12">
      <c r="A26" s="3" t="s">
        <v>15</v>
      </c>
      <c r="B26" s="3">
        <f aca="true" t="shared" si="2" ref="B26:G26">SUM(B23:B25)</f>
        <v>160</v>
      </c>
      <c r="C26" s="3">
        <f t="shared" si="2"/>
        <v>25</v>
      </c>
      <c r="D26" s="1">
        <f t="shared" si="2"/>
        <v>2843070.25</v>
      </c>
      <c r="E26" s="1">
        <f t="shared" si="2"/>
        <v>1803043.55</v>
      </c>
      <c r="F26" s="1">
        <f t="shared" si="2"/>
        <v>1040026.7</v>
      </c>
      <c r="G26" s="1">
        <f t="shared" si="2"/>
        <v>321325.04000000004</v>
      </c>
    </row>
    <row r="27" spans="1:7" ht="12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2.7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2.7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2.75" thickTop="1">
      <c r="A33" s="3" t="s">
        <v>12</v>
      </c>
      <c r="B33" s="3">
        <v>82</v>
      </c>
      <c r="C33" s="3">
        <v>28</v>
      </c>
      <c r="D33" s="1">
        <v>1058664.75</v>
      </c>
      <c r="E33" s="1">
        <v>642702.15</v>
      </c>
      <c r="F33" s="1">
        <f>SUM(D33-E33)</f>
        <v>415962.6</v>
      </c>
      <c r="G33" s="1">
        <v>108150.86</v>
      </c>
    </row>
    <row r="34" spans="1:7" ht="12">
      <c r="A34" s="3" t="s">
        <v>13</v>
      </c>
      <c r="B34" s="3">
        <v>56</v>
      </c>
      <c r="C34" s="3">
        <v>19</v>
      </c>
      <c r="D34" s="1">
        <v>716565</v>
      </c>
      <c r="E34" s="1">
        <v>412500.7</v>
      </c>
      <c r="F34" s="1">
        <f>SUM(D34-E34)</f>
        <v>304064.3</v>
      </c>
      <c r="G34" s="1">
        <v>79057.08</v>
      </c>
    </row>
    <row r="35" spans="1:7" ht="12">
      <c r="A35" s="3" t="s">
        <v>16</v>
      </c>
      <c r="B35" s="3">
        <v>12</v>
      </c>
      <c r="C35" s="3">
        <v>1</v>
      </c>
      <c r="D35" s="1">
        <v>619511.05</v>
      </c>
      <c r="E35" s="1">
        <v>406733.95</v>
      </c>
      <c r="F35" s="1">
        <f>SUM(D35-E35)</f>
        <v>212777.10000000003</v>
      </c>
      <c r="G35" s="1">
        <v>55322.11</v>
      </c>
    </row>
    <row r="36" spans="1:7" ht="13.5">
      <c r="A36" s="4" t="s">
        <v>14</v>
      </c>
      <c r="B36" s="4">
        <v>109</v>
      </c>
      <c r="C36" s="4">
        <v>4</v>
      </c>
      <c r="D36" s="1">
        <v>3831582.15</v>
      </c>
      <c r="E36" s="2">
        <v>2380737.4</v>
      </c>
      <c r="F36" s="2">
        <f>SUM(D36-E36)</f>
        <v>1450844.75</v>
      </c>
      <c r="G36" s="2">
        <v>471525.03</v>
      </c>
    </row>
    <row r="37" spans="1:7" ht="12">
      <c r="A37" s="3" t="s">
        <v>15</v>
      </c>
      <c r="B37" s="3">
        <f aca="true" t="shared" si="3" ref="B37:G37">SUM(B33:B36)</f>
        <v>259</v>
      </c>
      <c r="C37" s="3">
        <f t="shared" si="3"/>
        <v>52</v>
      </c>
      <c r="D37" s="1">
        <f t="shared" si="3"/>
        <v>6226322.949999999</v>
      </c>
      <c r="E37" s="1">
        <f t="shared" si="3"/>
        <v>3842674.2</v>
      </c>
      <c r="F37" s="1">
        <f t="shared" si="3"/>
        <v>2383648.75</v>
      </c>
      <c r="G37" s="1">
        <f t="shared" si="3"/>
        <v>714055.0800000001</v>
      </c>
    </row>
    <row r="41" spans="1:2" ht="13.5" thickBot="1">
      <c r="A41" s="9" t="s">
        <v>26</v>
      </c>
      <c r="B41" s="9"/>
    </row>
    <row r="42" spans="1:7" ht="12.7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2.7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2.75" thickTop="1">
      <c r="A44" s="3" t="s">
        <v>12</v>
      </c>
      <c r="B44" s="3">
        <v>185</v>
      </c>
      <c r="C44" s="3">
        <v>61</v>
      </c>
      <c r="D44" s="1">
        <v>3796391.35</v>
      </c>
      <c r="E44" s="1">
        <v>2398096.2</v>
      </c>
      <c r="F44" s="1">
        <f>SUM(D44-E44)</f>
        <v>1398295.15</v>
      </c>
      <c r="G44" s="1">
        <v>363558.04</v>
      </c>
    </row>
    <row r="45" spans="1:7" ht="12">
      <c r="A45" s="3" t="s">
        <v>13</v>
      </c>
      <c r="B45" s="3">
        <v>77</v>
      </c>
      <c r="C45" s="3">
        <v>26</v>
      </c>
      <c r="D45" s="1">
        <v>1277599.75</v>
      </c>
      <c r="E45" s="1">
        <v>797000.35</v>
      </c>
      <c r="F45" s="1">
        <f>SUM(D45-E45)</f>
        <v>480599.4</v>
      </c>
      <c r="G45" s="1">
        <v>124956.37</v>
      </c>
    </row>
    <row r="46" spans="1:7" ht="12">
      <c r="A46" s="3" t="s">
        <v>16</v>
      </c>
      <c r="B46" s="3">
        <v>9</v>
      </c>
      <c r="C46" s="3">
        <v>1</v>
      </c>
      <c r="D46" s="1">
        <v>87922.75</v>
      </c>
      <c r="E46" s="1">
        <v>46156.65</v>
      </c>
      <c r="F46" s="1">
        <f>SUM(D46-E46)</f>
        <v>41766.1</v>
      </c>
      <c r="G46" s="1">
        <v>10859.29</v>
      </c>
    </row>
    <row r="47" spans="1:7" ht="13.5">
      <c r="A47" s="4" t="s">
        <v>14</v>
      </c>
      <c r="B47" s="4">
        <v>469</v>
      </c>
      <c r="C47" s="4">
        <v>14</v>
      </c>
      <c r="D47" s="2">
        <v>15933094.2</v>
      </c>
      <c r="E47" s="2">
        <v>10261390.6</v>
      </c>
      <c r="F47" s="2">
        <f>SUM(D47-E47)</f>
        <v>5671703.6</v>
      </c>
      <c r="G47" s="2">
        <v>1843305.09</v>
      </c>
    </row>
    <row r="48" spans="1:7" ht="12">
      <c r="A48" s="3" t="s">
        <v>15</v>
      </c>
      <c r="B48" s="12">
        <f aca="true" t="shared" si="4" ref="B48:G48">SUM(B44:B47)</f>
        <v>740</v>
      </c>
      <c r="C48" s="3">
        <f t="shared" si="4"/>
        <v>102</v>
      </c>
      <c r="D48" s="1">
        <f t="shared" si="4"/>
        <v>21095008.049999997</v>
      </c>
      <c r="E48" s="1">
        <f t="shared" si="4"/>
        <v>13502643.8</v>
      </c>
      <c r="F48" s="1">
        <f t="shared" si="4"/>
        <v>7592364.25</v>
      </c>
      <c r="G48" s="1">
        <f t="shared" si="4"/>
        <v>2342678.79</v>
      </c>
    </row>
    <row r="51" spans="1:2" ht="13.5" thickBot="1">
      <c r="A51" s="28" t="s">
        <v>27</v>
      </c>
      <c r="B51" s="9"/>
    </row>
    <row r="52" spans="1:7" ht="12.7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2.7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2.75" thickTop="1">
      <c r="A54" s="3" t="s">
        <v>12</v>
      </c>
      <c r="B54" s="3">
        <v>171</v>
      </c>
      <c r="C54" s="3">
        <v>54</v>
      </c>
      <c r="D54" s="1">
        <v>2497616.8</v>
      </c>
      <c r="E54" s="1">
        <v>1560644.45</v>
      </c>
      <c r="F54" s="1">
        <f>SUM(D54-E54)</f>
        <v>936972.3499999999</v>
      </c>
      <c r="G54" s="1">
        <v>243613.64</v>
      </c>
    </row>
    <row r="55" spans="1:7" ht="12">
      <c r="A55" s="3" t="s">
        <v>13</v>
      </c>
      <c r="B55" s="3">
        <v>68</v>
      </c>
      <c r="C55" s="3">
        <v>22</v>
      </c>
      <c r="D55" s="1">
        <v>1049826.95</v>
      </c>
      <c r="E55" s="1">
        <v>644443.5</v>
      </c>
      <c r="F55" s="1">
        <f>SUM(D55-E55)</f>
        <v>405383.44999999995</v>
      </c>
      <c r="G55" s="1">
        <v>105400.12</v>
      </c>
    </row>
    <row r="56" spans="1:7" ht="13.5">
      <c r="A56" s="4" t="s">
        <v>14</v>
      </c>
      <c r="B56" s="4">
        <v>780</v>
      </c>
      <c r="C56" s="4">
        <v>22</v>
      </c>
      <c r="D56" s="2">
        <v>24246143.45</v>
      </c>
      <c r="E56" s="2">
        <v>15915689.15</v>
      </c>
      <c r="F56" s="2">
        <f>SUM(D56-E56)</f>
        <v>8330454.299999999</v>
      </c>
      <c r="G56" s="2">
        <v>2707400.42</v>
      </c>
    </row>
    <row r="57" spans="1:7" ht="12">
      <c r="A57" s="3" t="s">
        <v>15</v>
      </c>
      <c r="B57" s="12">
        <f aca="true" t="shared" si="5" ref="B57:G57">SUM(B54:B56)</f>
        <v>1019</v>
      </c>
      <c r="C57" s="3">
        <f t="shared" si="5"/>
        <v>98</v>
      </c>
      <c r="D57" s="1">
        <f t="shared" si="5"/>
        <v>27793587.2</v>
      </c>
      <c r="E57" s="1">
        <f t="shared" si="5"/>
        <v>18120777.1</v>
      </c>
      <c r="F57" s="1">
        <f t="shared" si="5"/>
        <v>9672810.099999998</v>
      </c>
      <c r="G57" s="1">
        <f t="shared" si="5"/>
        <v>3056414.1799999997</v>
      </c>
    </row>
    <row r="58" spans="1:7" ht="12">
      <c r="A58" s="3"/>
      <c r="B58" s="12"/>
      <c r="C58" s="3"/>
      <c r="D58" s="1"/>
      <c r="E58" s="1"/>
      <c r="F58" s="1"/>
      <c r="G58" s="1"/>
    </row>
    <row r="59" spans="1:7" ht="12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2.7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2.7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2.75" thickTop="1">
      <c r="A64" s="3" t="s">
        <v>12</v>
      </c>
      <c r="B64" s="3">
        <v>13</v>
      </c>
      <c r="C64" s="3">
        <v>3</v>
      </c>
      <c r="D64" s="1">
        <v>125552</v>
      </c>
      <c r="E64" s="1">
        <v>83785.3</v>
      </c>
      <c r="F64" s="1">
        <f>SUM(D64-E64)</f>
        <v>41766.7</v>
      </c>
      <c r="G64" s="1">
        <v>10859.36</v>
      </c>
    </row>
    <row r="65" spans="1:7" ht="13.5">
      <c r="A65" s="14" t="s">
        <v>13</v>
      </c>
      <c r="B65" s="4">
        <v>7</v>
      </c>
      <c r="C65" s="4">
        <v>2</v>
      </c>
      <c r="D65" s="2">
        <v>129554</v>
      </c>
      <c r="E65" s="2">
        <v>75148</v>
      </c>
      <c r="F65" s="2">
        <f>SUM(D65-E65)</f>
        <v>54406</v>
      </c>
      <c r="G65" s="2">
        <v>14145.59</v>
      </c>
    </row>
    <row r="66" spans="1:7" ht="12">
      <c r="A66" s="3" t="s">
        <v>15</v>
      </c>
      <c r="B66" s="3">
        <f aca="true" t="shared" si="6" ref="B66:G66">SUM(B64:B65)</f>
        <v>20</v>
      </c>
      <c r="C66" s="3">
        <f t="shared" si="6"/>
        <v>5</v>
      </c>
      <c r="D66" s="1">
        <f t="shared" si="6"/>
        <v>255106</v>
      </c>
      <c r="E66" s="1">
        <f t="shared" si="6"/>
        <v>158933.3</v>
      </c>
      <c r="F66" s="1">
        <f t="shared" si="6"/>
        <v>96172.7</v>
      </c>
      <c r="G66" s="1">
        <f t="shared" si="6"/>
        <v>25004.95</v>
      </c>
    </row>
    <row r="67" spans="1:7" ht="12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2.7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2.7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2.75" thickTop="1">
      <c r="A73" s="3" t="s">
        <v>12</v>
      </c>
      <c r="B73" s="3">
        <v>18</v>
      </c>
      <c r="C73" s="3">
        <v>4</v>
      </c>
      <c r="D73" s="1">
        <v>141846.5</v>
      </c>
      <c r="E73" s="1">
        <v>88819.75</v>
      </c>
      <c r="F73" s="1">
        <f>SUM(D73-E73)</f>
        <v>53026.75</v>
      </c>
      <c r="G73" s="1">
        <v>13787.02</v>
      </c>
    </row>
    <row r="74" spans="1:7" ht="13.5">
      <c r="A74" s="4" t="s">
        <v>14</v>
      </c>
      <c r="B74" s="4">
        <v>191</v>
      </c>
      <c r="C74" s="4">
        <v>5</v>
      </c>
      <c r="D74" s="2">
        <v>5018033.35</v>
      </c>
      <c r="E74" s="2">
        <v>3319084.6</v>
      </c>
      <c r="F74" s="2">
        <f>SUM(D74-E74)</f>
        <v>1698948.7499999995</v>
      </c>
      <c r="G74" s="2">
        <v>552159.07</v>
      </c>
    </row>
    <row r="75" spans="1:7" ht="12">
      <c r="A75" s="3" t="s">
        <v>15</v>
      </c>
      <c r="B75" s="3">
        <f>SUM(B73:B74)</f>
        <v>209</v>
      </c>
      <c r="C75" s="3">
        <f>SUM(C73:C74)</f>
        <v>9</v>
      </c>
      <c r="D75" s="1">
        <f>SUM(D73:D74)</f>
        <v>5159879.85</v>
      </c>
      <c r="E75" s="1">
        <f>SUM(E73:E74)</f>
        <v>3407904.35</v>
      </c>
      <c r="F75" s="1">
        <f>SUM(F73:F74)</f>
        <v>1751975.4999999995</v>
      </c>
      <c r="G75" s="1">
        <f>SUM(G73:G74)</f>
        <v>565946.09</v>
      </c>
    </row>
    <row r="76" spans="1:7" ht="12">
      <c r="A76" s="3"/>
      <c r="B76" s="3"/>
      <c r="C76" s="3"/>
      <c r="D76" s="1"/>
      <c r="E76" s="1"/>
      <c r="F76" s="1"/>
      <c r="G76" s="1"/>
    </row>
    <row r="79" spans="1:2" ht="13.5" thickBot="1">
      <c r="A79" s="9" t="s">
        <v>30</v>
      </c>
      <c r="B79" s="9"/>
    </row>
    <row r="80" spans="1:7" ht="12.75" thickTop="1">
      <c r="A80" s="5" t="s">
        <v>1</v>
      </c>
      <c r="B80" s="6" t="s">
        <v>2</v>
      </c>
      <c r="C80" s="6" t="s">
        <v>2</v>
      </c>
      <c r="D80" s="6" t="s">
        <v>7</v>
      </c>
      <c r="E80" s="6" t="s">
        <v>7</v>
      </c>
      <c r="F80" s="6" t="s">
        <v>5</v>
      </c>
      <c r="G80" s="10" t="s">
        <v>10</v>
      </c>
    </row>
    <row r="81" spans="1:7" ht="12.75" thickBot="1">
      <c r="A81" s="7" t="s">
        <v>0</v>
      </c>
      <c r="B81" s="8" t="s">
        <v>3</v>
      </c>
      <c r="C81" s="8" t="s">
        <v>4</v>
      </c>
      <c r="D81" s="8" t="s">
        <v>8</v>
      </c>
      <c r="E81" s="8" t="s">
        <v>9</v>
      </c>
      <c r="F81" s="8" t="s">
        <v>6</v>
      </c>
      <c r="G81" s="11" t="s">
        <v>11</v>
      </c>
    </row>
    <row r="82" spans="1:7" ht="12.75" thickTop="1">
      <c r="A82" s="13" t="s">
        <v>12</v>
      </c>
      <c r="B82" s="13">
        <v>18</v>
      </c>
      <c r="C82" s="13">
        <v>6</v>
      </c>
      <c r="D82" s="15">
        <v>328335.75</v>
      </c>
      <c r="E82" s="15">
        <v>201710.75</v>
      </c>
      <c r="F82" s="15">
        <f>SUM(D82-E82)</f>
        <v>126625</v>
      </c>
      <c r="G82" s="15">
        <v>32922.61</v>
      </c>
    </row>
    <row r="83" spans="1:7" ht="12">
      <c r="A83" s="13" t="s">
        <v>13</v>
      </c>
      <c r="B83" s="13">
        <v>3</v>
      </c>
      <c r="C83" s="13">
        <v>1</v>
      </c>
      <c r="D83" s="15">
        <v>17224.25</v>
      </c>
      <c r="E83" s="15">
        <v>9683.5</v>
      </c>
      <c r="F83" s="15">
        <f>SUM(D83-E83)</f>
        <v>7540.75</v>
      </c>
      <c r="G83" s="15">
        <v>1960.6</v>
      </c>
    </row>
    <row r="84" spans="1:7" ht="13.5">
      <c r="A84" s="16" t="s">
        <v>14</v>
      </c>
      <c r="B84" s="16">
        <v>20</v>
      </c>
      <c r="C84" s="16">
        <v>1</v>
      </c>
      <c r="D84" s="17">
        <v>778067</v>
      </c>
      <c r="E84" s="17">
        <v>515079.45</v>
      </c>
      <c r="F84" s="17">
        <f>SUM(D84-E84)</f>
        <v>262987.55</v>
      </c>
      <c r="G84" s="17">
        <v>85470.97</v>
      </c>
    </row>
    <row r="85" spans="1:7" ht="12">
      <c r="A85" s="3" t="s">
        <v>15</v>
      </c>
      <c r="B85" s="13">
        <f aca="true" t="shared" si="7" ref="B85:G85">SUM(B82:B84)</f>
        <v>41</v>
      </c>
      <c r="C85" s="13">
        <f t="shared" si="7"/>
        <v>8</v>
      </c>
      <c r="D85" s="15">
        <f t="shared" si="7"/>
        <v>1123627</v>
      </c>
      <c r="E85" s="15">
        <f t="shared" si="7"/>
        <v>726473.7</v>
      </c>
      <c r="F85" s="15">
        <f t="shared" si="7"/>
        <v>397153.3</v>
      </c>
      <c r="G85" s="15">
        <f t="shared" si="7"/>
        <v>120354.18</v>
      </c>
    </row>
    <row r="86" spans="1:7" ht="12">
      <c r="A86" s="3"/>
      <c r="B86" s="13"/>
      <c r="C86" s="13"/>
      <c r="D86" s="15"/>
      <c r="E86" s="15"/>
      <c r="F86" s="15"/>
      <c r="G86" s="15"/>
    </row>
    <row r="88" spans="1:2" ht="13.5" thickBot="1">
      <c r="A88" s="9" t="s">
        <v>31</v>
      </c>
      <c r="B88" s="9"/>
    </row>
    <row r="89" spans="1:7" ht="12.75" thickTop="1">
      <c r="A89" s="5" t="s">
        <v>1</v>
      </c>
      <c r="B89" s="6" t="s">
        <v>2</v>
      </c>
      <c r="C89" s="6" t="s">
        <v>2</v>
      </c>
      <c r="D89" s="6" t="s">
        <v>7</v>
      </c>
      <c r="E89" s="6" t="s">
        <v>7</v>
      </c>
      <c r="F89" s="6" t="s">
        <v>5</v>
      </c>
      <c r="G89" s="10" t="s">
        <v>10</v>
      </c>
    </row>
    <row r="90" spans="1:7" ht="12.75" thickBot="1">
      <c r="A90" s="7" t="s">
        <v>0</v>
      </c>
      <c r="B90" s="8" t="s">
        <v>3</v>
      </c>
      <c r="C90" s="8" t="s">
        <v>4</v>
      </c>
      <c r="D90" s="8" t="s">
        <v>8</v>
      </c>
      <c r="E90" s="8" t="s">
        <v>9</v>
      </c>
      <c r="F90" s="8" t="s">
        <v>6</v>
      </c>
      <c r="G90" s="11" t="s">
        <v>11</v>
      </c>
    </row>
    <row r="91" spans="1:7" ht="12.75" thickTop="1">
      <c r="A91" s="3" t="s">
        <v>12</v>
      </c>
      <c r="B91" s="3">
        <v>48</v>
      </c>
      <c r="C91" s="3">
        <v>15</v>
      </c>
      <c r="D91" s="1">
        <v>803790.75</v>
      </c>
      <c r="E91" s="1">
        <v>527906.5</v>
      </c>
      <c r="F91" s="1">
        <f>SUM(D91-E91)</f>
        <v>275884.25</v>
      </c>
      <c r="G91" s="1">
        <v>71730.26</v>
      </c>
    </row>
    <row r="92" spans="1:7" ht="12">
      <c r="A92" s="3" t="s">
        <v>13</v>
      </c>
      <c r="B92" s="3">
        <v>33</v>
      </c>
      <c r="C92" s="3">
        <v>11</v>
      </c>
      <c r="D92" s="1">
        <v>336234.75</v>
      </c>
      <c r="E92" s="1">
        <v>192970.2</v>
      </c>
      <c r="F92" s="1">
        <f>SUM(D92-E92)</f>
        <v>143264.55</v>
      </c>
      <c r="G92" s="1">
        <v>37249.05</v>
      </c>
    </row>
    <row r="93" spans="1:7" ht="13.5">
      <c r="A93" s="4" t="s">
        <v>14</v>
      </c>
      <c r="B93" s="4">
        <v>142</v>
      </c>
      <c r="C93" s="4">
        <v>4</v>
      </c>
      <c r="D93" s="2">
        <v>7536605.5</v>
      </c>
      <c r="E93" s="2">
        <v>4950344.65</v>
      </c>
      <c r="F93" s="2">
        <f>SUM(D93-E93)</f>
        <v>2586260.8499999996</v>
      </c>
      <c r="G93" s="2">
        <v>840535.41</v>
      </c>
    </row>
    <row r="94" spans="1:7" ht="12">
      <c r="A94" s="3" t="s">
        <v>15</v>
      </c>
      <c r="B94" s="3">
        <f aca="true" t="shared" si="8" ref="B94:G94">SUM(B91:B93)</f>
        <v>223</v>
      </c>
      <c r="C94" s="3">
        <f t="shared" si="8"/>
        <v>30</v>
      </c>
      <c r="D94" s="1">
        <f t="shared" si="8"/>
        <v>8676631</v>
      </c>
      <c r="E94" s="1">
        <f>SUM(E91:E93)</f>
        <v>5671221.350000001</v>
      </c>
      <c r="F94" s="1">
        <f t="shared" si="8"/>
        <v>3005409.6499999994</v>
      </c>
      <c r="G94" s="1">
        <f t="shared" si="8"/>
        <v>949514.72</v>
      </c>
    </row>
    <row r="101" spans="1:2" ht="13.5" thickBot="1">
      <c r="A101" s="9" t="s">
        <v>32</v>
      </c>
      <c r="B101" s="9"/>
    </row>
    <row r="102" spans="1:7" ht="12.7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0" t="s">
        <v>10</v>
      </c>
    </row>
    <row r="103" spans="1:7" ht="12.7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1" t="s">
        <v>11</v>
      </c>
    </row>
    <row r="104" spans="1:7" ht="12.75" thickTop="1">
      <c r="A104" s="3" t="s">
        <v>12</v>
      </c>
      <c r="B104" s="3">
        <v>732</v>
      </c>
      <c r="C104" s="3">
        <v>244</v>
      </c>
      <c r="D104" s="1">
        <v>22065107.25</v>
      </c>
      <c r="E104" s="1">
        <v>14236963.4</v>
      </c>
      <c r="F104" s="1">
        <f>SUM(D104-E104)</f>
        <v>7828143.85</v>
      </c>
      <c r="G104" s="1">
        <v>2035323.48</v>
      </c>
    </row>
    <row r="105" spans="1:7" ht="12">
      <c r="A105" s="3" t="s">
        <v>13</v>
      </c>
      <c r="B105" s="3">
        <v>593</v>
      </c>
      <c r="C105" s="3">
        <v>202</v>
      </c>
      <c r="D105" s="1">
        <v>10838714.4</v>
      </c>
      <c r="E105" s="1">
        <v>6899732.15</v>
      </c>
      <c r="F105" s="1">
        <f>SUM(D105-E105)</f>
        <v>3938982.25</v>
      </c>
      <c r="G105" s="1">
        <v>1024140.07</v>
      </c>
    </row>
    <row r="106" spans="1:7" ht="12">
      <c r="A106" s="3" t="s">
        <v>16</v>
      </c>
      <c r="B106" s="3">
        <v>3</v>
      </c>
      <c r="C106" s="3">
        <v>1</v>
      </c>
      <c r="D106" s="1">
        <v>13502.25</v>
      </c>
      <c r="E106" s="1">
        <v>7856.85</v>
      </c>
      <c r="F106" s="1">
        <f>SUM(D106-E106)</f>
        <v>5645.4</v>
      </c>
      <c r="G106" s="1">
        <v>1467.83</v>
      </c>
    </row>
    <row r="107" spans="1:7" ht="12">
      <c r="A107" s="3" t="s">
        <v>17</v>
      </c>
      <c r="B107" s="3">
        <v>445</v>
      </c>
      <c r="C107" s="3">
        <v>5</v>
      </c>
      <c r="D107" s="1">
        <v>15464212.75</v>
      </c>
      <c r="E107" s="1">
        <v>10287110.3</v>
      </c>
      <c r="F107" s="1">
        <f>SUM(D107-E107)</f>
        <v>5177102.449999999</v>
      </c>
      <c r="G107" s="1">
        <v>931879.94</v>
      </c>
    </row>
    <row r="108" spans="1:7" ht="13.5">
      <c r="A108" s="4" t="s">
        <v>14</v>
      </c>
      <c r="B108" s="4">
        <v>219</v>
      </c>
      <c r="C108" s="4">
        <v>5</v>
      </c>
      <c r="D108" s="2">
        <v>9748046</v>
      </c>
      <c r="E108" s="2">
        <v>6437339.7</v>
      </c>
      <c r="F108" s="2">
        <f>SUM(D108-E108)</f>
        <v>3310706.3</v>
      </c>
      <c r="G108" s="2">
        <v>1075980.45</v>
      </c>
    </row>
    <row r="109" spans="1:7" ht="12">
      <c r="A109" s="3" t="s">
        <v>15</v>
      </c>
      <c r="B109" s="12">
        <f aca="true" t="shared" si="9" ref="B109:G109">SUM(B104:B108)</f>
        <v>1992</v>
      </c>
      <c r="C109" s="3">
        <f t="shared" si="9"/>
        <v>457</v>
      </c>
      <c r="D109" s="1">
        <f t="shared" si="9"/>
        <v>58129582.65</v>
      </c>
      <c r="E109" s="1">
        <f t="shared" si="9"/>
        <v>37869002.400000006</v>
      </c>
      <c r="F109" s="1">
        <f t="shared" si="9"/>
        <v>20260580.25</v>
      </c>
      <c r="G109" s="1">
        <f t="shared" si="9"/>
        <v>5068791.77</v>
      </c>
    </row>
    <row r="112" spans="1:2" ht="13.5" thickBot="1">
      <c r="A112" s="9" t="s">
        <v>33</v>
      </c>
      <c r="B112" s="9"/>
    </row>
    <row r="113" spans="1:7" ht="12.7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0" t="s">
        <v>10</v>
      </c>
    </row>
    <row r="114" spans="1:7" ht="12.7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1" t="s">
        <v>11</v>
      </c>
    </row>
    <row r="115" spans="1:7" ht="12.75" thickTop="1">
      <c r="A115" s="3" t="s">
        <v>12</v>
      </c>
      <c r="B115" s="3">
        <v>36</v>
      </c>
      <c r="C115" s="3">
        <v>12</v>
      </c>
      <c r="D115" s="1">
        <v>505044.75</v>
      </c>
      <c r="E115" s="1">
        <v>314379.6</v>
      </c>
      <c r="F115" s="1">
        <f>SUM(D115-E115)</f>
        <v>190665.15000000002</v>
      </c>
      <c r="G115" s="1">
        <v>49573.11</v>
      </c>
    </row>
    <row r="116" spans="1:7" ht="12">
      <c r="A116" s="3" t="s">
        <v>13</v>
      </c>
      <c r="B116" s="3">
        <v>14</v>
      </c>
      <c r="C116" s="3">
        <v>5</v>
      </c>
      <c r="D116" s="1">
        <v>162004</v>
      </c>
      <c r="E116" s="1">
        <v>102504.65</v>
      </c>
      <c r="F116" s="1">
        <f>SUM(D116-E116)</f>
        <v>59499.350000000006</v>
      </c>
      <c r="G116" s="1">
        <v>15469.88</v>
      </c>
    </row>
    <row r="117" spans="1:7" ht="13.5">
      <c r="A117" s="4" t="s">
        <v>14</v>
      </c>
      <c r="B117" s="4">
        <v>120</v>
      </c>
      <c r="C117" s="4">
        <v>3</v>
      </c>
      <c r="D117" s="2">
        <v>4099067.5</v>
      </c>
      <c r="E117" s="2">
        <v>2862026.35</v>
      </c>
      <c r="F117" s="2">
        <f>SUM(D117-E117)</f>
        <v>1237041.15</v>
      </c>
      <c r="G117" s="2">
        <v>402038.79</v>
      </c>
    </row>
    <row r="118" spans="1:7" ht="12">
      <c r="A118" s="3" t="s">
        <v>15</v>
      </c>
      <c r="B118" s="3">
        <f aca="true" t="shared" si="10" ref="B118:G118">SUM(B115:B117)</f>
        <v>170</v>
      </c>
      <c r="C118" s="3">
        <f t="shared" si="10"/>
        <v>20</v>
      </c>
      <c r="D118" s="1">
        <f t="shared" si="10"/>
        <v>4766116.25</v>
      </c>
      <c r="E118" s="1">
        <f t="shared" si="10"/>
        <v>3278910.6</v>
      </c>
      <c r="F118" s="1">
        <f t="shared" si="10"/>
        <v>1487205.65</v>
      </c>
      <c r="G118" s="1">
        <f t="shared" si="10"/>
        <v>467081.77999999997</v>
      </c>
    </row>
    <row r="121" spans="1:2" ht="13.5" thickBot="1">
      <c r="A121" s="9" t="s">
        <v>34</v>
      </c>
      <c r="B121" s="9"/>
    </row>
    <row r="122" spans="1:7" ht="12.7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0" t="s">
        <v>10</v>
      </c>
    </row>
    <row r="123" spans="1:7" ht="12.7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1" t="s">
        <v>11</v>
      </c>
    </row>
    <row r="124" spans="1:7" ht="12.75" thickTop="1">
      <c r="A124" s="3" t="s">
        <v>12</v>
      </c>
      <c r="B124" s="3">
        <v>186</v>
      </c>
      <c r="C124" s="3">
        <v>62</v>
      </c>
      <c r="D124" s="1">
        <v>2540333</v>
      </c>
      <c r="E124" s="1">
        <v>1619423</v>
      </c>
      <c r="F124" s="1">
        <f>SUM(D124-E124)</f>
        <v>920910</v>
      </c>
      <c r="G124" s="1">
        <v>239437.71</v>
      </c>
    </row>
    <row r="125" spans="1:7" ht="12">
      <c r="A125" s="3" t="s">
        <v>13</v>
      </c>
      <c r="B125" s="3">
        <v>75</v>
      </c>
      <c r="C125" s="3">
        <v>25</v>
      </c>
      <c r="D125" s="1">
        <v>754749.5</v>
      </c>
      <c r="E125" s="1">
        <v>474952</v>
      </c>
      <c r="F125" s="1">
        <f>SUM(D125-E125)</f>
        <v>279797.5</v>
      </c>
      <c r="G125" s="1">
        <v>72747.79</v>
      </c>
    </row>
    <row r="126" spans="1:7" ht="12">
      <c r="A126" s="3" t="s">
        <v>16</v>
      </c>
      <c r="B126" s="3">
        <v>5</v>
      </c>
      <c r="C126" s="3">
        <v>2</v>
      </c>
      <c r="D126" s="1">
        <v>128068</v>
      </c>
      <c r="E126" s="1">
        <v>94599.65</v>
      </c>
      <c r="F126" s="1">
        <f>SUM(D126-E126)</f>
        <v>33468.350000000006</v>
      </c>
      <c r="G126" s="1">
        <v>8701.8</v>
      </c>
    </row>
    <row r="127" spans="1:7" ht="12">
      <c r="A127" s="3" t="s">
        <v>17</v>
      </c>
      <c r="B127" s="3">
        <v>51</v>
      </c>
      <c r="C127" s="3">
        <v>1</v>
      </c>
      <c r="D127" s="1">
        <v>744761.75</v>
      </c>
      <c r="E127" s="1">
        <v>518755.15</v>
      </c>
      <c r="F127" s="1">
        <f>SUM(D127-E127)</f>
        <v>226006.59999999998</v>
      </c>
      <c r="G127" s="1">
        <v>40681.35</v>
      </c>
    </row>
    <row r="128" spans="1:7" ht="13.5">
      <c r="A128" s="4" t="s">
        <v>14</v>
      </c>
      <c r="B128" s="4">
        <v>544</v>
      </c>
      <c r="C128" s="4">
        <v>14</v>
      </c>
      <c r="D128" s="2">
        <v>20079494.55</v>
      </c>
      <c r="E128" s="2">
        <v>13455565.5</v>
      </c>
      <c r="F128" s="2">
        <f>SUM(D128-E128)</f>
        <v>6623929.050000001</v>
      </c>
      <c r="G128" s="2">
        <v>2152778.88</v>
      </c>
    </row>
    <row r="129" spans="1:7" ht="12">
      <c r="A129" s="3" t="s">
        <v>15</v>
      </c>
      <c r="B129" s="3">
        <f aca="true" t="shared" si="11" ref="B129:G129">SUM(B124:B128)</f>
        <v>861</v>
      </c>
      <c r="C129" s="3">
        <f t="shared" si="11"/>
        <v>104</v>
      </c>
      <c r="D129" s="1">
        <f t="shared" si="11"/>
        <v>24247406.8</v>
      </c>
      <c r="E129" s="1">
        <f t="shared" si="11"/>
        <v>16163295.3</v>
      </c>
      <c r="F129" s="1">
        <f t="shared" si="11"/>
        <v>8084111.500000001</v>
      </c>
      <c r="G129" s="1">
        <f t="shared" si="11"/>
        <v>2514347.53</v>
      </c>
    </row>
    <row r="132" spans="1:2" ht="13.5" thickBot="1">
      <c r="A132" s="9" t="s">
        <v>35</v>
      </c>
      <c r="B132" s="9"/>
    </row>
    <row r="133" spans="1:7" ht="12.7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0" t="s">
        <v>10</v>
      </c>
    </row>
    <row r="134" spans="1:7" ht="12.7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1" t="s">
        <v>11</v>
      </c>
    </row>
    <row r="135" spans="1:7" ht="12.75" thickTop="1">
      <c r="A135" s="3" t="s">
        <v>12</v>
      </c>
      <c r="B135" s="3">
        <v>27</v>
      </c>
      <c r="C135" s="3">
        <v>9</v>
      </c>
      <c r="D135" s="1">
        <v>322069</v>
      </c>
      <c r="E135" s="1">
        <v>199995.65</v>
      </c>
      <c r="F135" s="1">
        <f>SUM(D135-E135)</f>
        <v>122073.35</v>
      </c>
      <c r="G135" s="1">
        <v>31739.33</v>
      </c>
    </row>
    <row r="136" spans="1:7" ht="12">
      <c r="A136" s="3" t="s">
        <v>17</v>
      </c>
      <c r="B136" s="3">
        <v>9</v>
      </c>
      <c r="C136" s="3">
        <v>1</v>
      </c>
      <c r="D136" s="1">
        <v>14172</v>
      </c>
      <c r="E136" s="1">
        <v>7755.4</v>
      </c>
      <c r="F136" s="1">
        <f>SUM(D136-E136)</f>
        <v>6416.6</v>
      </c>
      <c r="G136" s="1">
        <v>1155.01</v>
      </c>
    </row>
    <row r="137" spans="1:7" ht="13.5">
      <c r="A137" s="4" t="s">
        <v>14</v>
      </c>
      <c r="B137" s="4">
        <v>202</v>
      </c>
      <c r="C137" s="4">
        <v>7</v>
      </c>
      <c r="D137" s="2">
        <v>6519607.8</v>
      </c>
      <c r="E137" s="2">
        <v>4300818.8</v>
      </c>
      <c r="F137" s="18">
        <f>SUM(D137-E137)</f>
        <v>2218789</v>
      </c>
      <c r="G137" s="2">
        <v>721107.32</v>
      </c>
    </row>
    <row r="138" spans="1:7" ht="12">
      <c r="A138" s="3" t="s">
        <v>15</v>
      </c>
      <c r="B138" s="3">
        <f aca="true" t="shared" si="12" ref="B138:G138">SUM(B135:B137)</f>
        <v>238</v>
      </c>
      <c r="C138" s="3">
        <f t="shared" si="12"/>
        <v>17</v>
      </c>
      <c r="D138" s="1">
        <f t="shared" si="12"/>
        <v>6855848.8</v>
      </c>
      <c r="E138" s="1">
        <f t="shared" si="12"/>
        <v>4508569.85</v>
      </c>
      <c r="F138" s="1">
        <f t="shared" si="12"/>
        <v>2347278.95</v>
      </c>
      <c r="G138" s="1">
        <f t="shared" si="12"/>
        <v>754001.6599999999</v>
      </c>
    </row>
    <row r="139" spans="1:7" ht="12">
      <c r="A139" s="3"/>
      <c r="B139" s="3"/>
      <c r="C139" s="3"/>
      <c r="D139" s="1"/>
      <c r="E139" s="1"/>
      <c r="F139" s="1"/>
      <c r="G139" s="1"/>
    </row>
    <row r="140" spans="1:7" ht="12">
      <c r="A140" s="3"/>
      <c r="B140" s="3"/>
      <c r="C140" s="3"/>
      <c r="D140" s="1"/>
      <c r="E140" s="1"/>
      <c r="F140" s="1"/>
      <c r="G140" s="1"/>
    </row>
    <row r="141" spans="1:2" ht="13.5" thickBot="1">
      <c r="A141" s="9" t="s">
        <v>36</v>
      </c>
      <c r="B141" s="9"/>
    </row>
    <row r="142" spans="1:7" ht="12.75" thickTop="1">
      <c r="A142" s="5" t="s">
        <v>1</v>
      </c>
      <c r="B142" s="6" t="s">
        <v>2</v>
      </c>
      <c r="C142" s="6" t="s">
        <v>2</v>
      </c>
      <c r="D142" s="6" t="s">
        <v>7</v>
      </c>
      <c r="E142" s="6" t="s">
        <v>7</v>
      </c>
      <c r="F142" s="6" t="s">
        <v>5</v>
      </c>
      <c r="G142" s="10" t="s">
        <v>10</v>
      </c>
    </row>
    <row r="143" spans="1:7" ht="12.75" thickBot="1">
      <c r="A143" s="7" t="s">
        <v>0</v>
      </c>
      <c r="B143" s="8" t="s">
        <v>3</v>
      </c>
      <c r="C143" s="8" t="s">
        <v>4</v>
      </c>
      <c r="D143" s="8" t="s">
        <v>8</v>
      </c>
      <c r="E143" s="8" t="s">
        <v>9</v>
      </c>
      <c r="F143" s="8" t="s">
        <v>6</v>
      </c>
      <c r="G143" s="11" t="s">
        <v>11</v>
      </c>
    </row>
    <row r="144" spans="1:7" ht="12.75" thickTop="1">
      <c r="A144" s="3" t="s">
        <v>12</v>
      </c>
      <c r="B144" s="3">
        <v>708</v>
      </c>
      <c r="C144" s="3">
        <v>240</v>
      </c>
      <c r="D144" s="1">
        <v>12943141</v>
      </c>
      <c r="E144" s="1">
        <v>8109308.7</v>
      </c>
      <c r="F144" s="1">
        <f>SUM(D144-E144)</f>
        <v>4833832.3</v>
      </c>
      <c r="G144" s="1">
        <v>1256802.48</v>
      </c>
    </row>
    <row r="145" spans="1:7" ht="12">
      <c r="A145" s="3" t="s">
        <v>13</v>
      </c>
      <c r="B145" s="3">
        <v>339</v>
      </c>
      <c r="C145" s="3">
        <v>116</v>
      </c>
      <c r="D145" s="1">
        <v>3611864.75</v>
      </c>
      <c r="E145" s="1">
        <v>2303054.4</v>
      </c>
      <c r="F145" s="1">
        <f>SUM(D145-E145)</f>
        <v>1308810.35</v>
      </c>
      <c r="G145" s="1">
        <v>340293.02</v>
      </c>
    </row>
    <row r="146" spans="1:7" ht="13.5">
      <c r="A146" s="4" t="s">
        <v>14</v>
      </c>
      <c r="B146" s="4">
        <v>263</v>
      </c>
      <c r="C146" s="4">
        <v>6</v>
      </c>
      <c r="D146" s="2">
        <v>9588490.7</v>
      </c>
      <c r="E146" s="2">
        <v>6279748.4</v>
      </c>
      <c r="F146" s="2">
        <f>SUM(D146-E146)</f>
        <v>3308742.299999999</v>
      </c>
      <c r="G146" s="2">
        <v>1075342.08</v>
      </c>
    </row>
    <row r="147" spans="1:7" ht="12">
      <c r="A147" s="3" t="s">
        <v>15</v>
      </c>
      <c r="B147" s="12">
        <f aca="true" t="shared" si="13" ref="B147:G147">SUM(B144:B146)</f>
        <v>1310</v>
      </c>
      <c r="C147" s="3">
        <f t="shared" si="13"/>
        <v>362</v>
      </c>
      <c r="D147" s="1">
        <f t="shared" si="13"/>
        <v>26143496.45</v>
      </c>
      <c r="E147" s="1">
        <f t="shared" si="13"/>
        <v>16692111.5</v>
      </c>
      <c r="F147" s="1">
        <f t="shared" si="13"/>
        <v>9451384.95</v>
      </c>
      <c r="G147" s="1">
        <f t="shared" si="13"/>
        <v>2672437.58</v>
      </c>
    </row>
    <row r="148" spans="1:7" ht="12">
      <c r="A148" s="3"/>
      <c r="B148" s="12"/>
      <c r="C148" s="3"/>
      <c r="D148" s="1"/>
      <c r="E148" s="1"/>
      <c r="F148" s="1"/>
      <c r="G148" s="1"/>
    </row>
    <row r="151" spans="1:2" ht="13.5" thickBot="1">
      <c r="A151" s="9" t="s">
        <v>37</v>
      </c>
      <c r="B151" s="9"/>
    </row>
    <row r="152" spans="1:7" ht="12.75" thickTop="1">
      <c r="A152" s="5" t="s">
        <v>1</v>
      </c>
      <c r="B152" s="6" t="s">
        <v>2</v>
      </c>
      <c r="C152" s="6" t="s">
        <v>2</v>
      </c>
      <c r="D152" s="6" t="s">
        <v>7</v>
      </c>
      <c r="E152" s="6" t="s">
        <v>7</v>
      </c>
      <c r="F152" s="6" t="s">
        <v>5</v>
      </c>
      <c r="G152" s="10" t="s">
        <v>10</v>
      </c>
    </row>
    <row r="153" spans="1:7" ht="12.75" thickBot="1">
      <c r="A153" s="7" t="s">
        <v>0</v>
      </c>
      <c r="B153" s="8" t="s">
        <v>3</v>
      </c>
      <c r="C153" s="8" t="s">
        <v>4</v>
      </c>
      <c r="D153" s="8" t="s">
        <v>8</v>
      </c>
      <c r="E153" s="8" t="s">
        <v>9</v>
      </c>
      <c r="F153" s="8" t="s">
        <v>6</v>
      </c>
      <c r="G153" s="11" t="s">
        <v>11</v>
      </c>
    </row>
    <row r="154" spans="1:7" ht="12.75" thickTop="1">
      <c r="A154" s="3" t="s">
        <v>12</v>
      </c>
      <c r="B154" s="3">
        <v>52</v>
      </c>
      <c r="C154" s="3">
        <v>17</v>
      </c>
      <c r="D154" s="1">
        <v>1620091</v>
      </c>
      <c r="E154" s="1">
        <v>1047290.5</v>
      </c>
      <c r="F154" s="1">
        <f>SUM(D154-E154)</f>
        <v>572800.5</v>
      </c>
      <c r="G154" s="1">
        <v>148928.56</v>
      </c>
    </row>
    <row r="155" spans="1:7" ht="12">
      <c r="A155" s="3" t="s">
        <v>13</v>
      </c>
      <c r="B155" s="3">
        <v>46</v>
      </c>
      <c r="C155" s="3">
        <v>16</v>
      </c>
      <c r="D155" s="1">
        <v>1182604.25</v>
      </c>
      <c r="E155" s="1">
        <v>809045.9</v>
      </c>
      <c r="F155" s="1">
        <f>SUM(D155-E155)</f>
        <v>373558.35</v>
      </c>
      <c r="G155" s="1">
        <v>97125.44</v>
      </c>
    </row>
    <row r="156" spans="1:7" ht="13.5">
      <c r="A156" s="4" t="s">
        <v>14</v>
      </c>
      <c r="B156" s="4">
        <v>43</v>
      </c>
      <c r="C156" s="4">
        <v>1</v>
      </c>
      <c r="D156" s="2">
        <v>2144081.35</v>
      </c>
      <c r="E156" s="2">
        <v>1434253.25</v>
      </c>
      <c r="F156" s="2">
        <f>SUM(D156-E156)</f>
        <v>709828.1000000001</v>
      </c>
      <c r="G156" s="2">
        <v>230694.35</v>
      </c>
    </row>
    <row r="157" spans="1:7" ht="12">
      <c r="A157" s="3" t="s">
        <v>15</v>
      </c>
      <c r="B157" s="3">
        <f aca="true" t="shared" si="14" ref="B157:G157">SUM(B154:B156)</f>
        <v>141</v>
      </c>
      <c r="C157" s="3">
        <f t="shared" si="14"/>
        <v>34</v>
      </c>
      <c r="D157" s="1">
        <f t="shared" si="14"/>
        <v>4946776.6</v>
      </c>
      <c r="E157" s="1">
        <f t="shared" si="14"/>
        <v>3290589.65</v>
      </c>
      <c r="F157" s="1">
        <f t="shared" si="14"/>
        <v>1656186.9500000002</v>
      </c>
      <c r="G157" s="1">
        <f t="shared" si="14"/>
        <v>476748.35</v>
      </c>
    </row>
    <row r="160" spans="1:2" ht="13.5" thickBot="1">
      <c r="A160" s="9" t="s">
        <v>38</v>
      </c>
      <c r="B160" s="9"/>
    </row>
    <row r="161" spans="1:7" ht="12.75" thickTop="1">
      <c r="A161" s="5" t="s">
        <v>1</v>
      </c>
      <c r="B161" s="6" t="s">
        <v>2</v>
      </c>
      <c r="C161" s="6" t="s">
        <v>2</v>
      </c>
      <c r="D161" s="6" t="s">
        <v>7</v>
      </c>
      <c r="E161" s="6" t="s">
        <v>7</v>
      </c>
      <c r="F161" s="6" t="s">
        <v>5</v>
      </c>
      <c r="G161" s="10" t="s">
        <v>10</v>
      </c>
    </row>
    <row r="162" spans="1:7" ht="12.75" thickBot="1">
      <c r="A162" s="7" t="s">
        <v>0</v>
      </c>
      <c r="B162" s="8" t="s">
        <v>3</v>
      </c>
      <c r="C162" s="8" t="s">
        <v>4</v>
      </c>
      <c r="D162" s="8" t="s">
        <v>8</v>
      </c>
      <c r="E162" s="8" t="s">
        <v>9</v>
      </c>
      <c r="F162" s="8" t="s">
        <v>6</v>
      </c>
      <c r="G162" s="11" t="s">
        <v>11</v>
      </c>
    </row>
    <row r="163" spans="1:7" ht="12.75" thickTop="1">
      <c r="A163" s="3" t="s">
        <v>12</v>
      </c>
      <c r="B163" s="3">
        <v>42</v>
      </c>
      <c r="C163" s="3">
        <v>14</v>
      </c>
      <c r="D163" s="1">
        <v>756465.5</v>
      </c>
      <c r="E163" s="1">
        <v>483697.35</v>
      </c>
      <c r="F163" s="1">
        <f>SUM(D163-E163)</f>
        <v>272768.15</v>
      </c>
      <c r="G163" s="1">
        <v>70920</v>
      </c>
    </row>
    <row r="164" spans="1:7" ht="12">
      <c r="A164" s="3" t="s">
        <v>13</v>
      </c>
      <c r="B164" s="3">
        <v>35</v>
      </c>
      <c r="C164" s="3">
        <v>11</v>
      </c>
      <c r="D164" s="1">
        <v>343426.5</v>
      </c>
      <c r="E164" s="1">
        <v>215881.7</v>
      </c>
      <c r="F164" s="1">
        <f>SUM(D164-E164)</f>
        <v>127544.79999999999</v>
      </c>
      <c r="G164" s="1">
        <v>33161.75</v>
      </c>
    </row>
    <row r="165" spans="1:7" ht="13.5">
      <c r="A165" s="4" t="s">
        <v>14</v>
      </c>
      <c r="B165" s="4">
        <v>115</v>
      </c>
      <c r="C165" s="4">
        <v>4</v>
      </c>
      <c r="D165" s="2">
        <v>3563909.25</v>
      </c>
      <c r="E165" s="2">
        <v>2359727.8</v>
      </c>
      <c r="F165" s="2">
        <f>SUM(D165-E165)</f>
        <v>1204181.4500000002</v>
      </c>
      <c r="G165" s="2">
        <v>391359.39</v>
      </c>
    </row>
    <row r="166" spans="1:7" ht="12">
      <c r="A166" s="3" t="s">
        <v>15</v>
      </c>
      <c r="B166" s="3">
        <f aca="true" t="shared" si="15" ref="B166:G166">SUM(B163:B165)</f>
        <v>192</v>
      </c>
      <c r="C166" s="3">
        <f t="shared" si="15"/>
        <v>29</v>
      </c>
      <c r="D166" s="1">
        <f t="shared" si="15"/>
        <v>4663801.25</v>
      </c>
      <c r="E166" s="1">
        <f t="shared" si="15"/>
        <v>3059306.8499999996</v>
      </c>
      <c r="F166" s="1">
        <f t="shared" si="15"/>
        <v>1604494.4000000001</v>
      </c>
      <c r="G166" s="1">
        <f t="shared" si="15"/>
        <v>495441.14</v>
      </c>
    </row>
    <row r="169" spans="1:2" ht="13.5" thickBot="1">
      <c r="A169" s="9" t="s">
        <v>39</v>
      </c>
      <c r="B169" s="9"/>
    </row>
    <row r="170" spans="1:7" ht="12.75" thickTop="1">
      <c r="A170" s="5" t="s">
        <v>1</v>
      </c>
      <c r="B170" s="6" t="s">
        <v>2</v>
      </c>
      <c r="C170" s="6" t="s">
        <v>2</v>
      </c>
      <c r="D170" s="6" t="s">
        <v>7</v>
      </c>
      <c r="E170" s="6" t="s">
        <v>7</v>
      </c>
      <c r="F170" s="6" t="s">
        <v>5</v>
      </c>
      <c r="G170" s="10" t="s">
        <v>10</v>
      </c>
    </row>
    <row r="171" spans="1:7" ht="12.75" thickBot="1">
      <c r="A171" s="7" t="s">
        <v>0</v>
      </c>
      <c r="B171" s="8" t="s">
        <v>3</v>
      </c>
      <c r="C171" s="8" t="s">
        <v>4</v>
      </c>
      <c r="D171" s="8" t="s">
        <v>8</v>
      </c>
      <c r="E171" s="8" t="s">
        <v>9</v>
      </c>
      <c r="F171" s="8" t="s">
        <v>6</v>
      </c>
      <c r="G171" s="11" t="s">
        <v>11</v>
      </c>
    </row>
    <row r="172" spans="1:7" ht="12.75" thickTop="1">
      <c r="A172" s="3" t="s">
        <v>12</v>
      </c>
      <c r="B172" s="3">
        <v>9</v>
      </c>
      <c r="C172" s="3">
        <v>3</v>
      </c>
      <c r="D172" s="1">
        <v>62169</v>
      </c>
      <c r="E172" s="1">
        <v>35867.85</v>
      </c>
      <c r="F172" s="1">
        <f>SUM(D172-E172)</f>
        <v>26301.15</v>
      </c>
      <c r="G172" s="1">
        <v>6838.35</v>
      </c>
    </row>
    <row r="173" spans="1:7" ht="12">
      <c r="A173" s="3" t="s">
        <v>13</v>
      </c>
      <c r="B173" s="3">
        <v>3</v>
      </c>
      <c r="C173" s="3">
        <v>1</v>
      </c>
      <c r="D173" s="1">
        <v>57694.5</v>
      </c>
      <c r="E173" s="1">
        <v>36943.25</v>
      </c>
      <c r="F173" s="1">
        <f>SUM(D173-E173)</f>
        <v>20751.25</v>
      </c>
      <c r="G173" s="1">
        <v>5395.37</v>
      </c>
    </row>
    <row r="174" spans="1:7" ht="13.5">
      <c r="A174" s="4" t="s">
        <v>14</v>
      </c>
      <c r="B174" s="4">
        <v>77</v>
      </c>
      <c r="C174" s="4">
        <v>2</v>
      </c>
      <c r="D174" s="2">
        <v>2531059.85</v>
      </c>
      <c r="E174" s="2">
        <v>1760425.1</v>
      </c>
      <c r="F174" s="2">
        <f>SUM(D174-E174)</f>
        <v>770634.75</v>
      </c>
      <c r="G174" s="2">
        <v>250456.45</v>
      </c>
    </row>
    <row r="175" spans="1:7" ht="12">
      <c r="A175" s="3" t="s">
        <v>15</v>
      </c>
      <c r="B175" s="3">
        <f aca="true" t="shared" si="16" ref="B175:G175">SUM(B172:B174)</f>
        <v>89</v>
      </c>
      <c r="C175" s="3">
        <f t="shared" si="16"/>
        <v>6</v>
      </c>
      <c r="D175" s="1">
        <f t="shared" si="16"/>
        <v>2650923.35</v>
      </c>
      <c r="E175" s="1">
        <f t="shared" si="16"/>
        <v>1833236.2000000002</v>
      </c>
      <c r="F175" s="1">
        <f t="shared" si="16"/>
        <v>817687.15</v>
      </c>
      <c r="G175" s="1">
        <f t="shared" si="16"/>
        <v>262690.17000000004</v>
      </c>
    </row>
    <row r="178" spans="1:2" ht="13.5" thickBot="1">
      <c r="A178" s="9" t="s">
        <v>40</v>
      </c>
      <c r="B178" s="9"/>
    </row>
    <row r="179" spans="1:7" ht="12.75" thickTop="1">
      <c r="A179" s="5" t="s">
        <v>1</v>
      </c>
      <c r="B179" s="6" t="s">
        <v>2</v>
      </c>
      <c r="C179" s="6" t="s">
        <v>2</v>
      </c>
      <c r="D179" s="6" t="s">
        <v>7</v>
      </c>
      <c r="E179" s="6" t="s">
        <v>7</v>
      </c>
      <c r="F179" s="6" t="s">
        <v>5</v>
      </c>
      <c r="G179" s="10" t="s">
        <v>10</v>
      </c>
    </row>
    <row r="180" spans="1:7" ht="12.75" thickBot="1">
      <c r="A180" s="7" t="s">
        <v>0</v>
      </c>
      <c r="B180" s="8" t="s">
        <v>3</v>
      </c>
      <c r="C180" s="8" t="s">
        <v>4</v>
      </c>
      <c r="D180" s="8" t="s">
        <v>8</v>
      </c>
      <c r="E180" s="8" t="s">
        <v>9</v>
      </c>
      <c r="F180" s="8" t="s">
        <v>6</v>
      </c>
      <c r="G180" s="11" t="s">
        <v>11</v>
      </c>
    </row>
    <row r="181" spans="1:7" ht="12.75" thickTop="1">
      <c r="A181" s="3" t="s">
        <v>12</v>
      </c>
      <c r="B181" s="3">
        <v>76</v>
      </c>
      <c r="C181" s="3">
        <v>25</v>
      </c>
      <c r="D181" s="1">
        <v>1806159</v>
      </c>
      <c r="E181" s="1">
        <v>1203836.55</v>
      </c>
      <c r="F181" s="1">
        <f>SUM(D181-E181)</f>
        <v>602322.45</v>
      </c>
      <c r="G181" s="1">
        <v>156604.3</v>
      </c>
    </row>
    <row r="182" spans="1:7" ht="12">
      <c r="A182" s="3" t="s">
        <v>13</v>
      </c>
      <c r="B182" s="3">
        <v>98</v>
      </c>
      <c r="C182" s="3">
        <v>32</v>
      </c>
      <c r="D182" s="1">
        <v>2310139.75</v>
      </c>
      <c r="E182" s="1">
        <v>1507637</v>
      </c>
      <c r="F182" s="1">
        <f>SUM(D182-E182)</f>
        <v>802502.75</v>
      </c>
      <c r="G182" s="1">
        <v>208651.41</v>
      </c>
    </row>
    <row r="183" spans="1:7" ht="12">
      <c r="A183" s="3" t="s">
        <v>17</v>
      </c>
      <c r="B183" s="3">
        <v>84</v>
      </c>
      <c r="C183" s="3">
        <v>1</v>
      </c>
      <c r="D183" s="1">
        <v>2462476</v>
      </c>
      <c r="E183" s="1">
        <v>1621526.1</v>
      </c>
      <c r="F183" s="1">
        <f>SUM(D183-E183)</f>
        <v>840949.8999999999</v>
      </c>
      <c r="G183" s="1">
        <v>151371.23</v>
      </c>
    </row>
    <row r="184" spans="1:7" ht="13.5">
      <c r="A184" s="4" t="s">
        <v>14</v>
      </c>
      <c r="B184" s="4">
        <v>85</v>
      </c>
      <c r="C184" s="4">
        <v>2</v>
      </c>
      <c r="D184" s="2">
        <v>3592535.75</v>
      </c>
      <c r="E184" s="2">
        <v>2367791.75</v>
      </c>
      <c r="F184" s="18">
        <f>SUM(D184-E184)</f>
        <v>1224744</v>
      </c>
      <c r="G184" s="2">
        <v>398042.15</v>
      </c>
    </row>
    <row r="185" spans="1:7" ht="12">
      <c r="A185" s="3" t="s">
        <v>15</v>
      </c>
      <c r="B185" s="3">
        <f aca="true" t="shared" si="17" ref="B185:G185">SUM(B181:B184)</f>
        <v>343</v>
      </c>
      <c r="C185" s="3">
        <f t="shared" si="17"/>
        <v>60</v>
      </c>
      <c r="D185" s="1">
        <f t="shared" si="17"/>
        <v>10171310.5</v>
      </c>
      <c r="E185" s="1">
        <f t="shared" si="17"/>
        <v>6700791.4</v>
      </c>
      <c r="F185" s="1">
        <f t="shared" si="17"/>
        <v>3470519.0999999996</v>
      </c>
      <c r="G185" s="1">
        <f t="shared" si="17"/>
        <v>914669.09</v>
      </c>
    </row>
    <row r="186" spans="1:7" ht="12">
      <c r="A186" s="3"/>
      <c r="B186" s="3"/>
      <c r="C186" s="3"/>
      <c r="D186" s="1"/>
      <c r="E186" s="1"/>
      <c r="F186" s="1"/>
      <c r="G186" s="1"/>
    </row>
    <row r="187" spans="1:7" ht="12">
      <c r="A187" s="3"/>
      <c r="B187" s="3"/>
      <c r="C187" s="3"/>
      <c r="D187" s="1"/>
      <c r="E187" s="1"/>
      <c r="F187" s="1"/>
      <c r="G187" s="1"/>
    </row>
    <row r="188" spans="1:2" ht="13.5" thickBot="1">
      <c r="A188" s="9" t="s">
        <v>41</v>
      </c>
      <c r="B188" s="9"/>
    </row>
    <row r="189" spans="1:7" ht="12.75" thickTop="1">
      <c r="A189" s="5" t="s">
        <v>1</v>
      </c>
      <c r="B189" s="6" t="s">
        <v>2</v>
      </c>
      <c r="C189" s="6" t="s">
        <v>2</v>
      </c>
      <c r="D189" s="6" t="s">
        <v>7</v>
      </c>
      <c r="E189" s="6" t="s">
        <v>7</v>
      </c>
      <c r="F189" s="6" t="s">
        <v>5</v>
      </c>
      <c r="G189" s="10" t="s">
        <v>10</v>
      </c>
    </row>
    <row r="190" spans="1:7" ht="12.75" thickBot="1">
      <c r="A190" s="7" t="s">
        <v>0</v>
      </c>
      <c r="B190" s="8" t="s">
        <v>3</v>
      </c>
      <c r="C190" s="8" t="s">
        <v>4</v>
      </c>
      <c r="D190" s="8" t="s">
        <v>8</v>
      </c>
      <c r="E190" s="8" t="s">
        <v>9</v>
      </c>
      <c r="F190" s="8" t="s">
        <v>6</v>
      </c>
      <c r="G190" s="11" t="s">
        <v>11</v>
      </c>
    </row>
    <row r="191" spans="1:7" ht="12.75" thickTop="1">
      <c r="A191" s="3" t="s">
        <v>12</v>
      </c>
      <c r="B191" s="3">
        <v>42</v>
      </c>
      <c r="C191" s="3">
        <v>14</v>
      </c>
      <c r="D191" s="1">
        <v>823706.5</v>
      </c>
      <c r="E191" s="1">
        <v>532579.5</v>
      </c>
      <c r="F191" s="1">
        <f>SUM(D191-E191)</f>
        <v>291127</v>
      </c>
      <c r="G191" s="1">
        <v>75693.43</v>
      </c>
    </row>
    <row r="192" spans="1:7" ht="12">
      <c r="A192" s="3" t="s">
        <v>13</v>
      </c>
      <c r="B192" s="3">
        <v>49</v>
      </c>
      <c r="C192" s="3">
        <v>18</v>
      </c>
      <c r="D192" s="1">
        <v>625767.25</v>
      </c>
      <c r="E192" s="1">
        <v>423575.6</v>
      </c>
      <c r="F192" s="1">
        <f>SUM(D192-E192)</f>
        <v>202191.65000000002</v>
      </c>
      <c r="G192" s="1">
        <v>52570.22</v>
      </c>
    </row>
    <row r="193" spans="1:7" ht="12">
      <c r="A193" s="3" t="s">
        <v>17</v>
      </c>
      <c r="B193" s="3">
        <v>71</v>
      </c>
      <c r="C193" s="3">
        <v>1</v>
      </c>
      <c r="D193" s="1">
        <v>1374258.25</v>
      </c>
      <c r="E193" s="1">
        <v>929426.2</v>
      </c>
      <c r="F193" s="1">
        <f>SUM(D193-E193)</f>
        <v>444832.05000000005</v>
      </c>
      <c r="G193" s="1">
        <v>80069.89</v>
      </c>
    </row>
    <row r="194" spans="1:7" ht="13.5">
      <c r="A194" s="4" t="s">
        <v>14</v>
      </c>
      <c r="B194" s="4">
        <v>90</v>
      </c>
      <c r="C194" s="4">
        <v>2</v>
      </c>
      <c r="D194" s="2">
        <v>3441961.5</v>
      </c>
      <c r="E194" s="2">
        <v>2343729.3</v>
      </c>
      <c r="F194" s="2">
        <f>SUM(D194-E194)</f>
        <v>1098232.2000000002</v>
      </c>
      <c r="G194" s="2">
        <v>356925.79</v>
      </c>
    </row>
    <row r="195" spans="1:7" ht="12">
      <c r="A195" s="3" t="s">
        <v>15</v>
      </c>
      <c r="B195" s="3">
        <f>SUM(B191:B194)</f>
        <v>252</v>
      </c>
      <c r="C195" s="3">
        <f>SUM(C191:C194)</f>
        <v>35</v>
      </c>
      <c r="D195" s="1">
        <f>SUM(D191:D194)</f>
        <v>6265693.5</v>
      </c>
      <c r="E195" s="1">
        <f>SUM(E191:E194)</f>
        <v>4229310.6</v>
      </c>
      <c r="F195" s="1">
        <f>SUM(F191:F194)</f>
        <v>2036382.9000000004</v>
      </c>
      <c r="G195" s="1">
        <f>SUM(G191:G194)</f>
        <v>565259.33</v>
      </c>
    </row>
    <row r="203" spans="1:2" ht="13.5" thickBot="1">
      <c r="A203" s="9" t="s">
        <v>42</v>
      </c>
      <c r="B203" s="9"/>
    </row>
    <row r="204" spans="1:7" ht="12.75" thickTop="1">
      <c r="A204" s="5" t="s">
        <v>1</v>
      </c>
      <c r="B204" s="6" t="s">
        <v>2</v>
      </c>
      <c r="C204" s="6" t="s">
        <v>2</v>
      </c>
      <c r="D204" s="6" t="s">
        <v>7</v>
      </c>
      <c r="E204" s="6" t="s">
        <v>7</v>
      </c>
      <c r="F204" s="6" t="s">
        <v>5</v>
      </c>
      <c r="G204" s="10" t="s">
        <v>10</v>
      </c>
    </row>
    <row r="205" spans="1:7" ht="12.75" thickBot="1">
      <c r="A205" s="7" t="s">
        <v>0</v>
      </c>
      <c r="B205" s="8" t="s">
        <v>3</v>
      </c>
      <c r="C205" s="8" t="s">
        <v>4</v>
      </c>
      <c r="D205" s="8" t="s">
        <v>8</v>
      </c>
      <c r="E205" s="8" t="s">
        <v>9</v>
      </c>
      <c r="F205" s="8" t="s">
        <v>6</v>
      </c>
      <c r="G205" s="11" t="s">
        <v>11</v>
      </c>
    </row>
    <row r="206" spans="1:7" ht="12.75" thickTop="1">
      <c r="A206" s="3" t="s">
        <v>12</v>
      </c>
      <c r="B206" s="3">
        <v>12</v>
      </c>
      <c r="C206" s="3">
        <v>3</v>
      </c>
      <c r="D206" s="1">
        <v>173201.5</v>
      </c>
      <c r="E206" s="1">
        <v>117605.7</v>
      </c>
      <c r="F206" s="1">
        <f>SUM(D206-E206)</f>
        <v>55595.8</v>
      </c>
      <c r="G206" s="1">
        <v>14454.94</v>
      </c>
    </row>
    <row r="207" spans="1:7" ht="12">
      <c r="A207" s="3" t="s">
        <v>13</v>
      </c>
      <c r="B207" s="3">
        <v>4</v>
      </c>
      <c r="C207" s="3">
        <v>1</v>
      </c>
      <c r="D207" s="1">
        <v>31681.5</v>
      </c>
      <c r="E207" s="1">
        <v>16800.05</v>
      </c>
      <c r="F207" s="1">
        <f>SUM(D207-E207)</f>
        <v>14881.45</v>
      </c>
      <c r="G207" s="1">
        <v>3869.18</v>
      </c>
    </row>
    <row r="208" spans="1:7" ht="13.5">
      <c r="A208" s="4" t="s">
        <v>14</v>
      </c>
      <c r="B208" s="4">
        <v>464</v>
      </c>
      <c r="C208" s="4">
        <v>10</v>
      </c>
      <c r="D208" s="2">
        <v>17344526.25</v>
      </c>
      <c r="E208" s="2">
        <v>11562379.7</v>
      </c>
      <c r="F208" s="2">
        <f>SUM(D208-E208)</f>
        <v>5782146.550000001</v>
      </c>
      <c r="G208" s="2">
        <v>1879199.51</v>
      </c>
    </row>
    <row r="209" spans="1:7" ht="12">
      <c r="A209" s="3" t="s">
        <v>15</v>
      </c>
      <c r="B209" s="3">
        <f aca="true" t="shared" si="18" ref="B209:G209">SUM(B206:B208)</f>
        <v>480</v>
      </c>
      <c r="C209" s="3">
        <f t="shared" si="18"/>
        <v>14</v>
      </c>
      <c r="D209" s="1">
        <f t="shared" si="18"/>
        <v>17549409.25</v>
      </c>
      <c r="E209" s="1">
        <f t="shared" si="18"/>
        <v>11696785.45</v>
      </c>
      <c r="F209" s="1">
        <f t="shared" si="18"/>
        <v>5852623.800000001</v>
      </c>
      <c r="G209" s="1">
        <f t="shared" si="18"/>
        <v>1897523.6300000001</v>
      </c>
    </row>
    <row r="212" spans="1:2" ht="13.5" thickBot="1">
      <c r="A212" s="9" t="s">
        <v>43</v>
      </c>
      <c r="B212" s="9"/>
    </row>
    <row r="213" spans="1:7" ht="12.75" thickTop="1">
      <c r="A213" s="5" t="s">
        <v>1</v>
      </c>
      <c r="B213" s="6" t="s">
        <v>2</v>
      </c>
      <c r="C213" s="6" t="s">
        <v>2</v>
      </c>
      <c r="D213" s="6" t="s">
        <v>7</v>
      </c>
      <c r="E213" s="6" t="s">
        <v>7</v>
      </c>
      <c r="F213" s="6" t="s">
        <v>5</v>
      </c>
      <c r="G213" s="10" t="s">
        <v>10</v>
      </c>
    </row>
    <row r="214" spans="1:7" ht="12.75" thickBot="1">
      <c r="A214" s="7" t="s">
        <v>0</v>
      </c>
      <c r="B214" s="8" t="s">
        <v>3</v>
      </c>
      <c r="C214" s="8" t="s">
        <v>4</v>
      </c>
      <c r="D214" s="8" t="s">
        <v>8</v>
      </c>
      <c r="E214" s="8" t="s">
        <v>9</v>
      </c>
      <c r="F214" s="8" t="s">
        <v>6</v>
      </c>
      <c r="G214" s="11" t="s">
        <v>11</v>
      </c>
    </row>
    <row r="215" spans="1:7" ht="12.75" thickTop="1">
      <c r="A215" s="3" t="s">
        <v>12</v>
      </c>
      <c r="B215" s="3">
        <v>40</v>
      </c>
      <c r="C215" s="3">
        <v>14</v>
      </c>
      <c r="D215" s="1">
        <v>422294.5</v>
      </c>
      <c r="E215" s="1">
        <v>256886.15</v>
      </c>
      <c r="F215" s="1">
        <f>SUM(D215-E215)</f>
        <v>165408.35</v>
      </c>
      <c r="G215" s="1">
        <v>43006.37</v>
      </c>
    </row>
    <row r="216" spans="1:7" ht="12">
      <c r="A216" s="3" t="s">
        <v>13</v>
      </c>
      <c r="B216" s="3">
        <v>12</v>
      </c>
      <c r="C216" s="3">
        <v>4</v>
      </c>
      <c r="D216" s="1">
        <v>119130.75</v>
      </c>
      <c r="E216" s="1">
        <v>75686.05</v>
      </c>
      <c r="F216" s="1">
        <f>SUM(D216-E216)</f>
        <v>43444.7</v>
      </c>
      <c r="G216" s="1">
        <v>11295.7</v>
      </c>
    </row>
    <row r="217" spans="1:7" ht="13.5">
      <c r="A217" s="4" t="s">
        <v>14</v>
      </c>
      <c r="B217" s="4">
        <v>283</v>
      </c>
      <c r="C217" s="4">
        <v>7</v>
      </c>
      <c r="D217" s="2">
        <v>9510953.65</v>
      </c>
      <c r="E217" s="2">
        <v>6271504.8</v>
      </c>
      <c r="F217" s="2">
        <f>SUM(D217-E217)</f>
        <v>3239448.8500000006</v>
      </c>
      <c r="G217" s="2">
        <v>1052821.8</v>
      </c>
    </row>
    <row r="218" spans="1:7" ht="12">
      <c r="A218" s="3" t="s">
        <v>15</v>
      </c>
      <c r="B218" s="3">
        <f aca="true" t="shared" si="19" ref="B218:G218">SUM(B215:B217)</f>
        <v>335</v>
      </c>
      <c r="C218" s="3">
        <f t="shared" si="19"/>
        <v>25</v>
      </c>
      <c r="D218" s="1">
        <f t="shared" si="19"/>
        <v>10052378.9</v>
      </c>
      <c r="E218" s="1">
        <f t="shared" si="19"/>
        <v>6604077</v>
      </c>
      <c r="F218" s="1">
        <f t="shared" si="19"/>
        <v>3448301.9000000004</v>
      </c>
      <c r="G218" s="1">
        <f t="shared" si="19"/>
        <v>1107123.87</v>
      </c>
    </row>
    <row r="221" spans="1:2" ht="13.5" thickBot="1">
      <c r="A221" s="9" t="s">
        <v>44</v>
      </c>
      <c r="B221" s="9"/>
    </row>
    <row r="222" spans="1:7" ht="12.75" thickTop="1">
      <c r="A222" s="5" t="s">
        <v>1</v>
      </c>
      <c r="B222" s="6" t="s">
        <v>2</v>
      </c>
      <c r="C222" s="6" t="s">
        <v>2</v>
      </c>
      <c r="D222" s="6" t="s">
        <v>7</v>
      </c>
      <c r="E222" s="6" t="s">
        <v>7</v>
      </c>
      <c r="F222" s="6" t="s">
        <v>5</v>
      </c>
      <c r="G222" s="10" t="s">
        <v>10</v>
      </c>
    </row>
    <row r="223" spans="1:7" ht="12.75" thickBot="1">
      <c r="A223" s="7" t="s">
        <v>0</v>
      </c>
      <c r="B223" s="8" t="s">
        <v>3</v>
      </c>
      <c r="C223" s="8" t="s">
        <v>4</v>
      </c>
      <c r="D223" s="8" t="s">
        <v>8</v>
      </c>
      <c r="E223" s="8" t="s">
        <v>9</v>
      </c>
      <c r="F223" s="8" t="s">
        <v>6</v>
      </c>
      <c r="G223" s="11" t="s">
        <v>11</v>
      </c>
    </row>
    <row r="224" spans="1:7" ht="12.75" thickTop="1">
      <c r="A224" s="3" t="s">
        <v>12</v>
      </c>
      <c r="B224" s="3">
        <v>92</v>
      </c>
      <c r="C224" s="3">
        <v>28</v>
      </c>
      <c r="D224" s="1">
        <v>1743297.5</v>
      </c>
      <c r="E224" s="1">
        <v>1194341</v>
      </c>
      <c r="F224" s="1">
        <f>SUM(D224-E224)</f>
        <v>548956.5</v>
      </c>
      <c r="G224" s="1">
        <v>142729.26</v>
      </c>
    </row>
    <row r="225" spans="1:7" ht="12">
      <c r="A225" s="3" t="s">
        <v>13</v>
      </c>
      <c r="B225" s="3">
        <v>41</v>
      </c>
      <c r="C225" s="3">
        <v>14</v>
      </c>
      <c r="D225" s="1">
        <v>147010</v>
      </c>
      <c r="E225" s="1">
        <v>91614.25</v>
      </c>
      <c r="F225" s="1">
        <f>SUM(D225-E225)</f>
        <v>55395.75</v>
      </c>
      <c r="G225" s="1">
        <v>14403</v>
      </c>
    </row>
    <row r="226" spans="1:7" ht="12">
      <c r="A226" s="3" t="s">
        <v>17</v>
      </c>
      <c r="B226" s="3">
        <v>93</v>
      </c>
      <c r="C226" s="3">
        <v>1</v>
      </c>
      <c r="D226" s="1">
        <v>2620374.75</v>
      </c>
      <c r="E226" s="1">
        <v>1818066.25</v>
      </c>
      <c r="F226" s="1">
        <f>SUM(D226-E226)</f>
        <v>802308.5</v>
      </c>
      <c r="G226" s="1">
        <v>144415.89</v>
      </c>
    </row>
    <row r="227" spans="1:7" ht="13.5">
      <c r="A227" s="4" t="s">
        <v>14</v>
      </c>
      <c r="B227" s="4">
        <v>228</v>
      </c>
      <c r="C227" s="4">
        <v>6</v>
      </c>
      <c r="D227" s="2">
        <v>8171905.5</v>
      </c>
      <c r="E227" s="2">
        <v>5429936.85</v>
      </c>
      <c r="F227" s="2">
        <f>SUM(D227-E227)</f>
        <v>2741968.6500000004</v>
      </c>
      <c r="G227" s="2">
        <v>891140.51</v>
      </c>
    </row>
    <row r="228" spans="1:7" ht="12">
      <c r="A228" s="3" t="s">
        <v>15</v>
      </c>
      <c r="B228" s="3">
        <f aca="true" t="shared" si="20" ref="B228:G228">SUM(B224:B227)</f>
        <v>454</v>
      </c>
      <c r="C228" s="3">
        <f t="shared" si="20"/>
        <v>49</v>
      </c>
      <c r="D228" s="1">
        <f t="shared" si="20"/>
        <v>12682587.75</v>
      </c>
      <c r="E228" s="1">
        <f t="shared" si="20"/>
        <v>8533958.35</v>
      </c>
      <c r="F228" s="1">
        <f t="shared" si="20"/>
        <v>4148629.4000000004</v>
      </c>
      <c r="G228" s="1">
        <f t="shared" si="20"/>
        <v>1192688.6600000001</v>
      </c>
    </row>
    <row r="231" spans="1:2" ht="13.5" thickBot="1">
      <c r="A231" s="9" t="s">
        <v>45</v>
      </c>
      <c r="B231" s="9"/>
    </row>
    <row r="232" spans="1:7" ht="12.75" thickTop="1">
      <c r="A232" s="5"/>
      <c r="B232" s="6" t="s">
        <v>2</v>
      </c>
      <c r="C232" s="6" t="s">
        <v>2</v>
      </c>
      <c r="D232" s="6" t="s">
        <v>7</v>
      </c>
      <c r="E232" s="6" t="s">
        <v>7</v>
      </c>
      <c r="F232" s="6" t="s">
        <v>5</v>
      </c>
      <c r="G232" s="10" t="s">
        <v>10</v>
      </c>
    </row>
    <row r="233" spans="1:7" ht="12.75" thickBot="1">
      <c r="A233" s="7" t="s">
        <v>0</v>
      </c>
      <c r="B233" s="8" t="s">
        <v>3</v>
      </c>
      <c r="C233" s="8" t="s">
        <v>4</v>
      </c>
      <c r="D233" s="8" t="s">
        <v>8</v>
      </c>
      <c r="E233" s="8" t="s">
        <v>9</v>
      </c>
      <c r="F233" s="8" t="s">
        <v>6</v>
      </c>
      <c r="G233" s="11" t="s">
        <v>11</v>
      </c>
    </row>
    <row r="234" spans="1:7" ht="12.75" thickTop="1">
      <c r="A234" s="3" t="s">
        <v>12</v>
      </c>
      <c r="B234" s="3">
        <v>136</v>
      </c>
      <c r="C234" s="3">
        <v>45</v>
      </c>
      <c r="D234" s="1">
        <v>2080662.75</v>
      </c>
      <c r="E234" s="1">
        <v>1344485</v>
      </c>
      <c r="F234" s="1">
        <f>SUM(D234-E234)</f>
        <v>736177.75</v>
      </c>
      <c r="G234" s="1">
        <v>191406.84</v>
      </c>
    </row>
    <row r="235" spans="1:7" ht="12">
      <c r="A235" s="3" t="s">
        <v>13</v>
      </c>
      <c r="B235" s="3">
        <v>54</v>
      </c>
      <c r="C235" s="3">
        <v>18</v>
      </c>
      <c r="D235" s="1">
        <v>666085.5</v>
      </c>
      <c r="E235" s="1">
        <v>451466.4</v>
      </c>
      <c r="F235" s="1">
        <f>SUM(D235-E235)</f>
        <v>214619.09999999998</v>
      </c>
      <c r="G235" s="1">
        <v>55801.24</v>
      </c>
    </row>
    <row r="236" spans="1:7" ht="12">
      <c r="A236" s="3" t="s">
        <v>17</v>
      </c>
      <c r="B236" s="3">
        <v>74</v>
      </c>
      <c r="C236" s="3">
        <v>1</v>
      </c>
      <c r="D236" s="1">
        <v>1389316</v>
      </c>
      <c r="E236" s="1">
        <v>974494.1</v>
      </c>
      <c r="F236" s="1">
        <f>SUM(D236-E236)</f>
        <v>414821.9</v>
      </c>
      <c r="G236" s="1">
        <v>74668.04</v>
      </c>
    </row>
    <row r="237" spans="1:7" ht="13.5">
      <c r="A237" s="4" t="s">
        <v>14</v>
      </c>
      <c r="B237" s="4">
        <v>342</v>
      </c>
      <c r="C237" s="4">
        <v>9</v>
      </c>
      <c r="D237" s="2">
        <v>11040002.4</v>
      </c>
      <c r="E237" s="2">
        <v>7526076.35</v>
      </c>
      <c r="F237" s="2">
        <f>SUM(D237-E237)</f>
        <v>3513926.0500000007</v>
      </c>
      <c r="G237" s="2">
        <v>1142027.09</v>
      </c>
    </row>
    <row r="238" spans="1:7" ht="12">
      <c r="A238" s="3" t="s">
        <v>15</v>
      </c>
      <c r="B238" s="3">
        <f aca="true" t="shared" si="21" ref="B238:G238">SUM(B234:B237)</f>
        <v>606</v>
      </c>
      <c r="C238" s="3">
        <f t="shared" si="21"/>
        <v>73</v>
      </c>
      <c r="D238" s="1">
        <f t="shared" si="21"/>
        <v>15176066.65</v>
      </c>
      <c r="E238" s="1">
        <f t="shared" si="21"/>
        <v>10296521.85</v>
      </c>
      <c r="F238" s="1">
        <f t="shared" si="21"/>
        <v>4879544.800000001</v>
      </c>
      <c r="G238" s="1">
        <f t="shared" si="21"/>
        <v>1463903.21</v>
      </c>
    </row>
    <row r="241" spans="1:2" ht="13.5" thickBot="1">
      <c r="A241" s="9" t="s">
        <v>46</v>
      </c>
      <c r="B241" s="9"/>
    </row>
    <row r="242" spans="1:7" ht="12.75" thickTop="1">
      <c r="A242" s="5" t="s">
        <v>1</v>
      </c>
      <c r="B242" s="6" t="s">
        <v>2</v>
      </c>
      <c r="C242" s="6" t="s">
        <v>2</v>
      </c>
      <c r="D242" s="6" t="s">
        <v>7</v>
      </c>
      <c r="E242" s="6" t="s">
        <v>7</v>
      </c>
      <c r="F242" s="6" t="s">
        <v>5</v>
      </c>
      <c r="G242" s="10" t="s">
        <v>10</v>
      </c>
    </row>
    <row r="243" spans="1:7" ht="12.75" thickBot="1">
      <c r="A243" s="7" t="s">
        <v>0</v>
      </c>
      <c r="B243" s="8" t="s">
        <v>3</v>
      </c>
      <c r="C243" s="8" t="s">
        <v>4</v>
      </c>
      <c r="D243" s="8" t="s">
        <v>8</v>
      </c>
      <c r="E243" s="8" t="s">
        <v>9</v>
      </c>
      <c r="F243" s="8" t="s">
        <v>6</v>
      </c>
      <c r="G243" s="11" t="s">
        <v>11</v>
      </c>
    </row>
    <row r="244" spans="1:7" ht="12.75" thickTop="1">
      <c r="A244" s="3" t="s">
        <v>12</v>
      </c>
      <c r="B244" s="3">
        <v>154</v>
      </c>
      <c r="C244" s="3">
        <v>51</v>
      </c>
      <c r="D244" s="1">
        <v>3260743.75</v>
      </c>
      <c r="E244" s="1">
        <v>2180962.5</v>
      </c>
      <c r="F244" s="1">
        <f>SUM(D244-E244)</f>
        <v>1079781.25</v>
      </c>
      <c r="G244" s="1">
        <v>280743.62</v>
      </c>
    </row>
    <row r="245" spans="1:7" ht="12">
      <c r="A245" s="3" t="s">
        <v>13</v>
      </c>
      <c r="B245" s="3">
        <v>41</v>
      </c>
      <c r="C245" s="3">
        <v>13</v>
      </c>
      <c r="D245" s="1">
        <v>1236985.5</v>
      </c>
      <c r="E245" s="1">
        <v>947778.65</v>
      </c>
      <c r="F245" s="1">
        <f>SUM(D245-E245)</f>
        <v>289206.85</v>
      </c>
      <c r="G245" s="1">
        <v>75194</v>
      </c>
    </row>
    <row r="246" spans="1:7" ht="12">
      <c r="A246" s="3" t="s">
        <v>16</v>
      </c>
      <c r="B246" s="3">
        <v>12</v>
      </c>
      <c r="C246" s="3">
        <v>1</v>
      </c>
      <c r="D246" s="1">
        <v>413418</v>
      </c>
      <c r="E246" s="1">
        <v>320604.15</v>
      </c>
      <c r="F246" s="1">
        <f>SUM(D246-E246)</f>
        <v>92813.84999999998</v>
      </c>
      <c r="G246" s="1">
        <v>24131.67</v>
      </c>
    </row>
    <row r="247" spans="1:7" ht="12">
      <c r="A247" s="3" t="s">
        <v>17</v>
      </c>
      <c r="B247" s="3">
        <v>124</v>
      </c>
      <c r="C247" s="3">
        <v>2</v>
      </c>
      <c r="D247" s="1">
        <v>2065169</v>
      </c>
      <c r="E247" s="1">
        <v>1449334.25</v>
      </c>
      <c r="F247" s="1">
        <f>SUM(D247-E247)</f>
        <v>615834.75</v>
      </c>
      <c r="G247" s="1">
        <v>110850.55</v>
      </c>
    </row>
    <row r="248" spans="1:7" ht="13.5">
      <c r="A248" s="4" t="s">
        <v>14</v>
      </c>
      <c r="B248" s="4">
        <v>658</v>
      </c>
      <c r="C248" s="4">
        <v>15</v>
      </c>
      <c r="D248" s="2">
        <v>29653398.15</v>
      </c>
      <c r="E248" s="2">
        <v>20109556</v>
      </c>
      <c r="F248" s="2">
        <f>SUM(D248-E248)</f>
        <v>9543842.149999999</v>
      </c>
      <c r="G248" s="2">
        <v>3101750.73</v>
      </c>
    </row>
    <row r="249" spans="1:7" ht="12">
      <c r="A249" s="3" t="s">
        <v>15</v>
      </c>
      <c r="B249" s="3">
        <f aca="true" t="shared" si="22" ref="B249:G249">SUM(B244:B248)</f>
        <v>989</v>
      </c>
      <c r="C249" s="3">
        <f t="shared" si="22"/>
        <v>82</v>
      </c>
      <c r="D249" s="1">
        <f t="shared" si="22"/>
        <v>36629714.4</v>
      </c>
      <c r="E249" s="1">
        <f t="shared" si="22"/>
        <v>25008235.55</v>
      </c>
      <c r="F249" s="1">
        <f t="shared" si="22"/>
        <v>11621478.849999998</v>
      </c>
      <c r="G249" s="1">
        <f t="shared" si="22"/>
        <v>3592670.57</v>
      </c>
    </row>
    <row r="253" spans="1:2" ht="13.5" thickBot="1">
      <c r="A253" s="9" t="s">
        <v>47</v>
      </c>
      <c r="B253" s="9"/>
    </row>
    <row r="254" spans="1:7" ht="12.75" thickTop="1">
      <c r="A254" s="5" t="s">
        <v>1</v>
      </c>
      <c r="B254" s="6" t="s">
        <v>2</v>
      </c>
      <c r="C254" s="6" t="s">
        <v>2</v>
      </c>
      <c r="D254" s="6" t="s">
        <v>7</v>
      </c>
      <c r="E254" s="6" t="s">
        <v>7</v>
      </c>
      <c r="F254" s="6" t="s">
        <v>5</v>
      </c>
      <c r="G254" s="10" t="s">
        <v>10</v>
      </c>
    </row>
    <row r="255" spans="1:7" ht="12.75" thickBot="1">
      <c r="A255" s="7" t="s">
        <v>0</v>
      </c>
      <c r="B255" s="8" t="s">
        <v>3</v>
      </c>
      <c r="C255" s="8" t="s">
        <v>4</v>
      </c>
      <c r="D255" s="8" t="s">
        <v>8</v>
      </c>
      <c r="E255" s="8" t="s">
        <v>9</v>
      </c>
      <c r="F255" s="8" t="s">
        <v>6</v>
      </c>
      <c r="G255" s="11" t="s">
        <v>11</v>
      </c>
    </row>
    <row r="256" spans="1:7" ht="12.75" thickTop="1">
      <c r="A256" s="3" t="s">
        <v>12</v>
      </c>
      <c r="B256" s="3">
        <v>122</v>
      </c>
      <c r="C256" s="3">
        <v>40</v>
      </c>
      <c r="D256" s="1">
        <v>2436661</v>
      </c>
      <c r="E256" s="1">
        <v>1591565.7</v>
      </c>
      <c r="F256" s="1">
        <f>SUM(D256-E256)</f>
        <v>845095.3</v>
      </c>
      <c r="G256" s="1">
        <v>219725.7</v>
      </c>
    </row>
    <row r="257" spans="1:7" ht="12">
      <c r="A257" s="3" t="s">
        <v>13</v>
      </c>
      <c r="B257" s="3">
        <v>29</v>
      </c>
      <c r="C257" s="3">
        <v>11</v>
      </c>
      <c r="D257" s="1">
        <v>170689</v>
      </c>
      <c r="E257" s="1">
        <v>111107.2</v>
      </c>
      <c r="F257" s="1">
        <f>SUM(D257-E257)</f>
        <v>59581.8</v>
      </c>
      <c r="G257" s="1">
        <v>15491.41</v>
      </c>
    </row>
    <row r="258" spans="1:7" ht="12">
      <c r="A258" s="3" t="s">
        <v>16</v>
      </c>
      <c r="B258" s="3">
        <v>6</v>
      </c>
      <c r="C258" s="3">
        <v>1</v>
      </c>
      <c r="D258" s="1">
        <v>67392.5</v>
      </c>
      <c r="E258" s="1">
        <v>42128.7</v>
      </c>
      <c r="F258" s="1">
        <f>SUM(D258-E258)</f>
        <v>25263.800000000003</v>
      </c>
      <c r="G258" s="1">
        <v>6568.66</v>
      </c>
    </row>
    <row r="259" spans="1:7" ht="13.5">
      <c r="A259" s="4" t="s">
        <v>14</v>
      </c>
      <c r="B259" s="4">
        <v>243</v>
      </c>
      <c r="C259" s="4">
        <v>6</v>
      </c>
      <c r="D259" s="2">
        <v>7844834.75</v>
      </c>
      <c r="E259" s="2">
        <v>5254586.4</v>
      </c>
      <c r="F259" s="2">
        <f>SUM(D259-E259)</f>
        <v>2590248.3499999996</v>
      </c>
      <c r="G259" s="2">
        <v>841831.52</v>
      </c>
    </row>
    <row r="260" spans="1:7" ht="12">
      <c r="A260" s="3" t="s">
        <v>15</v>
      </c>
      <c r="B260" s="3">
        <f aca="true" t="shared" si="23" ref="B260:G260">SUM(B256:B259)</f>
        <v>400</v>
      </c>
      <c r="C260" s="3">
        <f t="shared" si="23"/>
        <v>58</v>
      </c>
      <c r="D260" s="1">
        <f t="shared" si="23"/>
        <v>10519577.25</v>
      </c>
      <c r="E260" s="1">
        <f t="shared" si="23"/>
        <v>6999388</v>
      </c>
      <c r="F260" s="1">
        <f t="shared" si="23"/>
        <v>3520189.25</v>
      </c>
      <c r="G260" s="1">
        <f t="shared" si="23"/>
        <v>1083617.29</v>
      </c>
    </row>
    <row r="263" spans="1:2" ht="13.5" thickBot="1">
      <c r="A263" s="9" t="s">
        <v>48</v>
      </c>
      <c r="B263" s="9"/>
    </row>
    <row r="264" spans="1:7" ht="12.75" thickTop="1">
      <c r="A264" s="5" t="s">
        <v>1</v>
      </c>
      <c r="B264" s="6" t="s">
        <v>2</v>
      </c>
      <c r="C264" s="6" t="s">
        <v>2</v>
      </c>
      <c r="D264" s="6" t="s">
        <v>7</v>
      </c>
      <c r="E264" s="6" t="s">
        <v>7</v>
      </c>
      <c r="F264" s="6" t="s">
        <v>5</v>
      </c>
      <c r="G264" s="10" t="s">
        <v>10</v>
      </c>
    </row>
    <row r="265" spans="1:7" ht="12.75" thickBot="1">
      <c r="A265" s="7" t="s">
        <v>0</v>
      </c>
      <c r="B265" s="8" t="s">
        <v>3</v>
      </c>
      <c r="C265" s="8" t="s">
        <v>4</v>
      </c>
      <c r="D265" s="8" t="s">
        <v>8</v>
      </c>
      <c r="E265" s="8" t="s">
        <v>9</v>
      </c>
      <c r="F265" s="8" t="s">
        <v>6</v>
      </c>
      <c r="G265" s="11" t="s">
        <v>11</v>
      </c>
    </row>
    <row r="266" spans="1:7" ht="12.75" thickTop="1">
      <c r="A266" s="3" t="s">
        <v>12</v>
      </c>
      <c r="B266" s="3">
        <v>12</v>
      </c>
      <c r="C266" s="3">
        <v>4</v>
      </c>
      <c r="D266" s="1">
        <v>275557</v>
      </c>
      <c r="E266" s="1">
        <v>175633.35</v>
      </c>
      <c r="F266" s="1">
        <f>SUM(D266-E266)</f>
        <v>99923.65</v>
      </c>
      <c r="G266" s="1">
        <v>25980.26</v>
      </c>
    </row>
    <row r="267" spans="1:7" ht="13.5">
      <c r="A267" s="4" t="s">
        <v>13</v>
      </c>
      <c r="B267" s="4">
        <v>15</v>
      </c>
      <c r="C267" s="4">
        <v>5</v>
      </c>
      <c r="D267" s="2">
        <v>230507.75</v>
      </c>
      <c r="E267" s="2">
        <v>135650.5</v>
      </c>
      <c r="F267" s="2">
        <f>SUM(D267-E267)</f>
        <v>94857.25</v>
      </c>
      <c r="G267" s="2">
        <v>24663</v>
      </c>
    </row>
    <row r="268" spans="1:7" ht="12">
      <c r="A268" s="3" t="s">
        <v>15</v>
      </c>
      <c r="B268" s="3">
        <f aca="true" t="shared" si="24" ref="B268:G268">SUM(B266:B267)</f>
        <v>27</v>
      </c>
      <c r="C268" s="3">
        <f t="shared" si="24"/>
        <v>9</v>
      </c>
      <c r="D268" s="1">
        <f t="shared" si="24"/>
        <v>506064.75</v>
      </c>
      <c r="E268" s="1">
        <f t="shared" si="24"/>
        <v>311283.85</v>
      </c>
      <c r="F268" s="1">
        <f t="shared" si="24"/>
        <v>194780.9</v>
      </c>
      <c r="G268" s="1">
        <f t="shared" si="24"/>
        <v>50643.259999999995</v>
      </c>
    </row>
    <row r="271" spans="1:2" ht="13.5" thickBot="1">
      <c r="A271" s="9" t="s">
        <v>49</v>
      </c>
      <c r="B271" s="9"/>
    </row>
    <row r="272" spans="1:7" ht="12.75" thickTop="1">
      <c r="A272" s="5" t="s">
        <v>1</v>
      </c>
      <c r="B272" s="6" t="s">
        <v>2</v>
      </c>
      <c r="C272" s="6" t="s">
        <v>2</v>
      </c>
      <c r="D272" s="6" t="s">
        <v>7</v>
      </c>
      <c r="E272" s="6" t="s">
        <v>7</v>
      </c>
      <c r="F272" s="6" t="s">
        <v>5</v>
      </c>
      <c r="G272" s="10" t="s">
        <v>10</v>
      </c>
    </row>
    <row r="273" spans="1:7" ht="12.75" thickBot="1">
      <c r="A273" s="7" t="s">
        <v>0</v>
      </c>
      <c r="B273" s="8" t="s">
        <v>3</v>
      </c>
      <c r="C273" s="8" t="s">
        <v>4</v>
      </c>
      <c r="D273" s="8" t="s">
        <v>8</v>
      </c>
      <c r="E273" s="8" t="s">
        <v>9</v>
      </c>
      <c r="F273" s="8" t="s">
        <v>6</v>
      </c>
      <c r="G273" s="11" t="s">
        <v>11</v>
      </c>
    </row>
    <row r="274" spans="1:7" ht="12.75" thickTop="1">
      <c r="A274" s="3" t="s">
        <v>12</v>
      </c>
      <c r="B274" s="3">
        <v>219</v>
      </c>
      <c r="C274" s="3">
        <v>73</v>
      </c>
      <c r="D274" s="1">
        <v>3202838.5</v>
      </c>
      <c r="E274" s="1">
        <v>2062825.85</v>
      </c>
      <c r="F274" s="1">
        <f>SUM(D274-E274)</f>
        <v>1140012.65</v>
      </c>
      <c r="G274" s="1">
        <v>296404.82</v>
      </c>
    </row>
    <row r="275" spans="1:7" ht="12">
      <c r="A275" s="3" t="s">
        <v>13</v>
      </c>
      <c r="B275" s="3">
        <v>150</v>
      </c>
      <c r="C275" s="3">
        <v>51</v>
      </c>
      <c r="D275" s="1">
        <v>1583654.5</v>
      </c>
      <c r="E275" s="1">
        <v>1026792.45</v>
      </c>
      <c r="F275" s="1">
        <f>SUM(D275-E275)</f>
        <v>556862.05</v>
      </c>
      <c r="G275" s="1">
        <v>144785.09</v>
      </c>
    </row>
    <row r="276" spans="1:7" ht="12">
      <c r="A276" s="3" t="s">
        <v>16</v>
      </c>
      <c r="B276" s="3">
        <v>9</v>
      </c>
      <c r="C276" s="3">
        <v>2</v>
      </c>
      <c r="D276" s="1">
        <v>23009.75</v>
      </c>
      <c r="E276" s="1">
        <v>11348.45</v>
      </c>
      <c r="F276" s="1">
        <f>SUM(D276-E276)</f>
        <v>11661.3</v>
      </c>
      <c r="G276" s="35">
        <v>3032</v>
      </c>
    </row>
    <row r="277" spans="1:7" ht="12">
      <c r="A277" s="3" t="s">
        <v>17</v>
      </c>
      <c r="B277" s="3">
        <v>92</v>
      </c>
      <c r="C277" s="3">
        <v>1</v>
      </c>
      <c r="D277" s="1">
        <v>3173560.15</v>
      </c>
      <c r="E277" s="1">
        <v>2220951</v>
      </c>
      <c r="F277" s="1">
        <f>SUM(D277-E277)</f>
        <v>952609.1499999999</v>
      </c>
      <c r="G277" s="1">
        <v>171469.97</v>
      </c>
    </row>
    <row r="278" spans="1:7" ht="13.5">
      <c r="A278" s="4" t="s">
        <v>14</v>
      </c>
      <c r="B278" s="4">
        <v>525</v>
      </c>
      <c r="C278" s="4">
        <v>12</v>
      </c>
      <c r="D278" s="2">
        <v>28896652.45</v>
      </c>
      <c r="E278" s="2">
        <v>19884660.7</v>
      </c>
      <c r="F278" s="2">
        <f>SUM(D278-E278)</f>
        <v>9011991.75</v>
      </c>
      <c r="G278" s="2">
        <v>2928899.17</v>
      </c>
    </row>
    <row r="279" spans="1:7" ht="12">
      <c r="A279" s="3" t="s">
        <v>15</v>
      </c>
      <c r="B279" s="12">
        <f aca="true" t="shared" si="25" ref="B279:G279">SUM(B274:B278)</f>
        <v>995</v>
      </c>
      <c r="C279" s="3">
        <f t="shared" si="25"/>
        <v>139</v>
      </c>
      <c r="D279" s="1">
        <f t="shared" si="25"/>
        <v>36879715.35</v>
      </c>
      <c r="E279" s="1">
        <f t="shared" si="25"/>
        <v>25206578.45</v>
      </c>
      <c r="F279" s="1">
        <f t="shared" si="25"/>
        <v>11673136.9</v>
      </c>
      <c r="G279" s="1">
        <f t="shared" si="25"/>
        <v>3544591.05</v>
      </c>
    </row>
    <row r="282" spans="1:2" ht="13.5" thickBot="1">
      <c r="A282" s="9" t="s">
        <v>50</v>
      </c>
      <c r="B282" s="9"/>
    </row>
    <row r="283" spans="1:7" ht="12.75" thickTop="1">
      <c r="A283" s="5" t="s">
        <v>1</v>
      </c>
      <c r="B283" s="6" t="s">
        <v>2</v>
      </c>
      <c r="C283" s="6" t="s">
        <v>2</v>
      </c>
      <c r="D283" s="6" t="s">
        <v>7</v>
      </c>
      <c r="E283" s="6" t="s">
        <v>7</v>
      </c>
      <c r="F283" s="6" t="s">
        <v>5</v>
      </c>
      <c r="G283" s="10" t="s">
        <v>10</v>
      </c>
    </row>
    <row r="284" spans="1:7" ht="12.75" thickBot="1">
      <c r="A284" s="7" t="s">
        <v>0</v>
      </c>
      <c r="B284" s="8" t="s">
        <v>3</v>
      </c>
      <c r="C284" s="8" t="s">
        <v>4</v>
      </c>
      <c r="D284" s="8" t="s">
        <v>8</v>
      </c>
      <c r="E284" s="8" t="s">
        <v>9</v>
      </c>
      <c r="F284" s="8" t="s">
        <v>6</v>
      </c>
      <c r="G284" s="11" t="s">
        <v>11</v>
      </c>
    </row>
    <row r="285" spans="1:7" ht="12.75" thickTop="1">
      <c r="A285" s="3" t="s">
        <v>12</v>
      </c>
      <c r="B285" s="3">
        <v>30</v>
      </c>
      <c r="C285" s="3">
        <v>10</v>
      </c>
      <c r="D285" s="1">
        <v>464390.5</v>
      </c>
      <c r="E285" s="1">
        <v>280120.65</v>
      </c>
      <c r="F285" s="1">
        <f>SUM(D285-E285)</f>
        <v>184269.84999999998</v>
      </c>
      <c r="G285" s="1">
        <v>47910.4</v>
      </c>
    </row>
    <row r="286" spans="1:7" ht="12">
      <c r="A286" s="3" t="s">
        <v>13</v>
      </c>
      <c r="B286" s="3">
        <v>9</v>
      </c>
      <c r="C286" s="3">
        <v>3</v>
      </c>
      <c r="D286" s="1">
        <v>130371.5</v>
      </c>
      <c r="E286" s="1">
        <v>83823.1</v>
      </c>
      <c r="F286" s="1">
        <f>SUM(D286-E286)</f>
        <v>46548.399999999994</v>
      </c>
      <c r="G286" s="1">
        <v>12102.62</v>
      </c>
    </row>
    <row r="287" spans="1:7" ht="13.5">
      <c r="A287" s="4" t="s">
        <v>14</v>
      </c>
      <c r="B287" s="4">
        <v>347</v>
      </c>
      <c r="C287" s="4">
        <v>10</v>
      </c>
      <c r="D287" s="2">
        <v>10513361.75</v>
      </c>
      <c r="E287" s="2">
        <v>7017496.3</v>
      </c>
      <c r="F287" s="2">
        <f>SUM(D287-E287)</f>
        <v>3495865.45</v>
      </c>
      <c r="G287" s="2">
        <v>1136157.2</v>
      </c>
    </row>
    <row r="288" spans="1:7" ht="12">
      <c r="A288" s="3" t="s">
        <v>15</v>
      </c>
      <c r="B288" s="3">
        <f aca="true" t="shared" si="26" ref="B288:G288">SUM(B285:B287)</f>
        <v>386</v>
      </c>
      <c r="C288" s="3">
        <f t="shared" si="26"/>
        <v>23</v>
      </c>
      <c r="D288" s="1">
        <f t="shared" si="26"/>
        <v>11108123.75</v>
      </c>
      <c r="E288" s="1">
        <f t="shared" si="26"/>
        <v>7381440.05</v>
      </c>
      <c r="F288" s="1">
        <f t="shared" si="26"/>
        <v>3726683.7</v>
      </c>
      <c r="G288" s="1">
        <f t="shared" si="26"/>
        <v>1196170.22</v>
      </c>
    </row>
    <row r="291" spans="1:2" ht="13.5" thickBot="1">
      <c r="A291" s="9" t="s">
        <v>51</v>
      </c>
      <c r="B291" s="9"/>
    </row>
    <row r="292" spans="1:7" ht="12.75" thickTop="1">
      <c r="A292" s="5" t="s">
        <v>1</v>
      </c>
      <c r="B292" s="6" t="s">
        <v>2</v>
      </c>
      <c r="C292" s="6" t="s">
        <v>2</v>
      </c>
      <c r="D292" s="6" t="s">
        <v>7</v>
      </c>
      <c r="E292" s="6" t="s">
        <v>7</v>
      </c>
      <c r="F292" s="6" t="s">
        <v>5</v>
      </c>
      <c r="G292" s="10" t="s">
        <v>10</v>
      </c>
    </row>
    <row r="293" spans="1:7" ht="12.75" thickBot="1">
      <c r="A293" s="7" t="s">
        <v>0</v>
      </c>
      <c r="B293" s="8" t="s">
        <v>3</v>
      </c>
      <c r="C293" s="8" t="s">
        <v>4</v>
      </c>
      <c r="D293" s="8" t="s">
        <v>8</v>
      </c>
      <c r="E293" s="8" t="s">
        <v>9</v>
      </c>
      <c r="F293" s="8" t="s">
        <v>6</v>
      </c>
      <c r="G293" s="11" t="s">
        <v>11</v>
      </c>
    </row>
    <row r="294" spans="1:7" ht="12.75" thickTop="1">
      <c r="A294" s="3" t="s">
        <v>12</v>
      </c>
      <c r="B294" s="3">
        <v>59</v>
      </c>
      <c r="C294" s="3">
        <v>19</v>
      </c>
      <c r="D294" s="1">
        <v>793635</v>
      </c>
      <c r="E294" s="1">
        <v>473632.9</v>
      </c>
      <c r="F294" s="1">
        <f>SUM(D294-E294)</f>
        <v>320002.1</v>
      </c>
      <c r="G294" s="1">
        <v>83200.98</v>
      </c>
    </row>
    <row r="295" spans="1:7" ht="12">
      <c r="A295" s="3" t="s">
        <v>13</v>
      </c>
      <c r="B295" s="3">
        <v>31</v>
      </c>
      <c r="C295" s="3">
        <v>9</v>
      </c>
      <c r="D295" s="1">
        <v>127074</v>
      </c>
      <c r="E295" s="1">
        <v>73068.1</v>
      </c>
      <c r="F295" s="1">
        <f>SUM(D295-E295)</f>
        <v>54005.899999999994</v>
      </c>
      <c r="G295" s="1">
        <v>14041.72</v>
      </c>
    </row>
    <row r="296" spans="1:7" ht="12">
      <c r="A296" s="3" t="s">
        <v>17</v>
      </c>
      <c r="B296" s="3">
        <v>65</v>
      </c>
      <c r="C296" s="3">
        <v>1</v>
      </c>
      <c r="D296" s="1">
        <v>780736</v>
      </c>
      <c r="E296" s="1">
        <v>544020.75</v>
      </c>
      <c r="F296" s="1">
        <f>SUM(D296-E296)</f>
        <v>236715.25</v>
      </c>
      <c r="G296" s="1">
        <v>42608.91</v>
      </c>
    </row>
    <row r="297" spans="1:7" ht="13.5">
      <c r="A297" s="4" t="s">
        <v>14</v>
      </c>
      <c r="B297" s="4">
        <v>516</v>
      </c>
      <c r="C297" s="4">
        <v>13</v>
      </c>
      <c r="D297" s="2">
        <v>19588904.1</v>
      </c>
      <c r="E297" s="2">
        <v>12995554.3</v>
      </c>
      <c r="F297" s="2">
        <f>SUM(D297-E297)</f>
        <v>6593349.800000001</v>
      </c>
      <c r="G297" s="2">
        <v>2142840.49</v>
      </c>
    </row>
    <row r="298" spans="1:7" ht="12">
      <c r="A298" s="3" t="s">
        <v>15</v>
      </c>
      <c r="B298" s="3">
        <f aca="true" t="shared" si="27" ref="B298:G298">SUM(B294:B297)</f>
        <v>671</v>
      </c>
      <c r="C298" s="3">
        <f t="shared" si="27"/>
        <v>42</v>
      </c>
      <c r="D298" s="1">
        <f t="shared" si="27"/>
        <v>21290349.1</v>
      </c>
      <c r="E298" s="1">
        <f t="shared" si="27"/>
        <v>14086276.05</v>
      </c>
      <c r="F298" s="1">
        <f t="shared" si="27"/>
        <v>7204073.050000001</v>
      </c>
      <c r="G298" s="1">
        <f t="shared" si="27"/>
        <v>2282692.1</v>
      </c>
    </row>
    <row r="303" spans="1:2" ht="13.5" thickBot="1">
      <c r="A303" s="9" t="s">
        <v>52</v>
      </c>
      <c r="B303" s="9"/>
    </row>
    <row r="304" spans="1:7" ht="12.75" thickTop="1">
      <c r="A304" s="5" t="s">
        <v>1</v>
      </c>
      <c r="B304" s="6" t="s">
        <v>2</v>
      </c>
      <c r="C304" s="6" t="s">
        <v>2</v>
      </c>
      <c r="D304" s="6" t="s">
        <v>7</v>
      </c>
      <c r="E304" s="6" t="s">
        <v>7</v>
      </c>
      <c r="F304" s="6" t="s">
        <v>5</v>
      </c>
      <c r="G304" s="10" t="s">
        <v>10</v>
      </c>
    </row>
    <row r="305" spans="1:7" ht="12.75" thickBot="1">
      <c r="A305" s="7" t="s">
        <v>0</v>
      </c>
      <c r="B305" s="8" t="s">
        <v>3</v>
      </c>
      <c r="C305" s="8" t="s">
        <v>4</v>
      </c>
      <c r="D305" s="8" t="s">
        <v>8</v>
      </c>
      <c r="E305" s="8" t="s">
        <v>9</v>
      </c>
      <c r="F305" s="8" t="s">
        <v>6</v>
      </c>
      <c r="G305" s="11" t="s">
        <v>11</v>
      </c>
    </row>
    <row r="306" spans="1:7" ht="12.75" thickTop="1">
      <c r="A306" s="3" t="s">
        <v>12</v>
      </c>
      <c r="B306" s="3">
        <v>18</v>
      </c>
      <c r="C306" s="3">
        <v>6</v>
      </c>
      <c r="D306" s="1">
        <v>246586.5</v>
      </c>
      <c r="E306" s="1">
        <v>136189.9</v>
      </c>
      <c r="F306" s="1">
        <f>SUM(D306-E306)</f>
        <v>110396.6</v>
      </c>
      <c r="G306" s="1">
        <v>28703.2</v>
      </c>
    </row>
    <row r="307" spans="1:7" ht="12">
      <c r="A307" s="3" t="s">
        <v>13</v>
      </c>
      <c r="B307" s="3">
        <v>15</v>
      </c>
      <c r="C307" s="3">
        <v>5</v>
      </c>
      <c r="D307" s="1">
        <v>166438.25</v>
      </c>
      <c r="E307" s="1">
        <v>119292.55</v>
      </c>
      <c r="F307" s="1">
        <f>SUM(D307-E307)</f>
        <v>47145.7</v>
      </c>
      <c r="G307" s="1">
        <v>12257.95</v>
      </c>
    </row>
    <row r="308" spans="1:7" ht="13.5">
      <c r="A308" s="4" t="s">
        <v>14</v>
      </c>
      <c r="B308" s="4">
        <v>67</v>
      </c>
      <c r="C308" s="4">
        <v>2</v>
      </c>
      <c r="D308" s="2">
        <v>2502229</v>
      </c>
      <c r="E308" s="2">
        <v>1669429.25</v>
      </c>
      <c r="F308" s="2">
        <f>SUM(D308-E308)</f>
        <v>832799.75</v>
      </c>
      <c r="G308" s="2">
        <v>270660.11</v>
      </c>
    </row>
    <row r="309" spans="1:7" ht="12">
      <c r="A309" s="3" t="s">
        <v>15</v>
      </c>
      <c r="B309" s="3">
        <f aca="true" t="shared" si="28" ref="B309:G309">SUM(B306:B308)</f>
        <v>100</v>
      </c>
      <c r="C309" s="3">
        <f t="shared" si="28"/>
        <v>13</v>
      </c>
      <c r="D309" s="1">
        <f t="shared" si="28"/>
        <v>2915253.75</v>
      </c>
      <c r="E309" s="1">
        <f t="shared" si="28"/>
        <v>1924911.7</v>
      </c>
      <c r="F309" s="1">
        <f t="shared" si="28"/>
        <v>990342.05</v>
      </c>
      <c r="G309" s="1">
        <f t="shared" si="28"/>
        <v>311621.26</v>
      </c>
    </row>
    <row r="310" spans="1:7" ht="12">
      <c r="A310" s="3"/>
      <c r="B310" s="3"/>
      <c r="C310" s="3"/>
      <c r="D310" s="1"/>
      <c r="E310" s="1"/>
      <c r="F310" s="1"/>
      <c r="G310" s="1"/>
    </row>
    <row r="311" spans="1:7" ht="15">
      <c r="A311" s="31" t="s">
        <v>63</v>
      </c>
      <c r="B311" s="31"/>
      <c r="C311" s="31"/>
      <c r="D311" s="31"/>
      <c r="E311" s="31"/>
      <c r="F311" s="1"/>
      <c r="G311" s="1"/>
    </row>
    <row r="312" spans="1:7" ht="15">
      <c r="A312" s="23"/>
      <c r="B312" s="23"/>
      <c r="C312" s="23"/>
      <c r="D312" s="23"/>
      <c r="E312" s="23"/>
      <c r="F312" s="1"/>
      <c r="G312" s="1"/>
    </row>
    <row r="313" spans="1:7" ht="12">
      <c r="A313" s="33" t="s">
        <v>55</v>
      </c>
      <c r="B313" s="33"/>
      <c r="D313" s="3" t="s">
        <v>7</v>
      </c>
      <c r="E313" s="3" t="s">
        <v>7</v>
      </c>
      <c r="F313" s="3" t="s">
        <v>5</v>
      </c>
      <c r="G313" s="3" t="s">
        <v>10</v>
      </c>
    </row>
    <row r="314" spans="1:7" ht="12">
      <c r="A314" s="34" t="s">
        <v>56</v>
      </c>
      <c r="B314" s="34"/>
      <c r="D314" s="24" t="s">
        <v>8</v>
      </c>
      <c r="E314" s="24" t="s">
        <v>9</v>
      </c>
      <c r="F314" s="24" t="s">
        <v>6</v>
      </c>
      <c r="G314" s="24" t="s">
        <v>11</v>
      </c>
    </row>
    <row r="316" spans="1:7" ht="12">
      <c r="A316" s="30" t="s">
        <v>57</v>
      </c>
      <c r="B316" s="30"/>
      <c r="D316" s="25">
        <v>69501349.65</v>
      </c>
      <c r="E316" s="25">
        <v>44443280.35</v>
      </c>
      <c r="F316" s="25">
        <f>SUM(D316-E316)</f>
        <v>25058069.300000004</v>
      </c>
      <c r="G316" s="25">
        <v>6515122.59</v>
      </c>
    </row>
    <row r="317" spans="1:7" ht="12">
      <c r="A317" s="30" t="s">
        <v>58</v>
      </c>
      <c r="B317" s="30"/>
      <c r="D317" s="25">
        <v>28955891.6</v>
      </c>
      <c r="E317" s="25">
        <v>18653978.85</v>
      </c>
      <c r="F317" s="25">
        <f>SUM(D317-E317)</f>
        <v>10301912.75</v>
      </c>
      <c r="G317" s="25">
        <v>2678510.64</v>
      </c>
    </row>
    <row r="318" spans="1:7" ht="12">
      <c r="A318" s="30" t="s">
        <v>59</v>
      </c>
      <c r="B318" s="30"/>
      <c r="D318" s="25">
        <v>1352824.3</v>
      </c>
      <c r="E318" s="25">
        <v>929428.4</v>
      </c>
      <c r="F318" s="25">
        <f>SUM(D318-E318)</f>
        <v>423395.9</v>
      </c>
      <c r="G318" s="25">
        <v>110083.36</v>
      </c>
    </row>
    <row r="319" spans="1:7" ht="12">
      <c r="A319" s="30" t="s">
        <v>60</v>
      </c>
      <c r="B319" s="30"/>
      <c r="D319" s="25">
        <v>30089036.65</v>
      </c>
      <c r="E319" s="25">
        <v>20371439.5</v>
      </c>
      <c r="F319" s="25">
        <f>SUM(D319-E319)</f>
        <v>9717597.149999999</v>
      </c>
      <c r="G319" s="25">
        <v>1749170.78</v>
      </c>
    </row>
    <row r="320" spans="1:7" ht="13.5">
      <c r="A320" s="30" t="s">
        <v>61</v>
      </c>
      <c r="B320" s="30"/>
      <c r="D320" s="26">
        <v>288115670.1</v>
      </c>
      <c r="E320" s="26">
        <v>192438494.55</v>
      </c>
      <c r="F320" s="26">
        <f>SUM(D320-E320)</f>
        <v>95677175.55000001</v>
      </c>
      <c r="G320" s="26">
        <v>31095109.2</v>
      </c>
    </row>
    <row r="321" spans="1:7" ht="12">
      <c r="A321" s="30" t="s">
        <v>62</v>
      </c>
      <c r="B321" s="30"/>
      <c r="D321" s="25">
        <f>SUM(D316:D320)</f>
        <v>418014772.3</v>
      </c>
      <c r="E321" s="25">
        <f>SUM(E316:E320)</f>
        <v>276836621.65</v>
      </c>
      <c r="F321" s="25">
        <f>SUM(F316:F320)</f>
        <v>141178150.65</v>
      </c>
      <c r="G321" s="25">
        <f>SUM(G316:G320)</f>
        <v>42147996.57</v>
      </c>
    </row>
    <row r="322" spans="1:7" ht="12">
      <c r="A322" s="3"/>
      <c r="B322" s="3"/>
      <c r="C322" s="3"/>
      <c r="D322" s="1"/>
      <c r="E322" s="1"/>
      <c r="F322" s="1"/>
      <c r="G322" s="1"/>
    </row>
    <row r="324" spans="1:5" ht="12">
      <c r="A324" s="32" t="s">
        <v>53</v>
      </c>
      <c r="B324" s="32"/>
      <c r="C324" s="32"/>
      <c r="D324" s="32"/>
      <c r="E324" s="29">
        <f>B7+B17+B26+B37+B48+B57+B66+B75+B85+B94+B109+B118+B129+B138+B147+B157+B166+B175+B185+B195+B209+B218+B228+B238+B249+B260+B268+B279+B288+B298+B309</f>
        <v>14417</v>
      </c>
    </row>
    <row r="325" spans="1:5" ht="12">
      <c r="A325" s="19" t="s">
        <v>54</v>
      </c>
      <c r="B325" s="19"/>
      <c r="C325" s="19"/>
      <c r="D325" s="19"/>
      <c r="E325" s="29">
        <f>SUM(C7+C17+C26+C37+C48+C57+C66+C75+C85+C94+C109+C118+C129+C138+C147+C157+C166+C175+C185+C195+C209+C218+C228+C238+C249+C260+C268+C279+C288+C298+C309)</f>
        <v>2047</v>
      </c>
    </row>
    <row r="326" spans="1:5" ht="12">
      <c r="A326" s="32" t="s">
        <v>18</v>
      </c>
      <c r="B326" s="32"/>
      <c r="C326" s="32"/>
      <c r="D326" s="32"/>
      <c r="E326" s="20">
        <f>SUM(D7+D17+D26+D37+D48+D57+D66+D75+D85+D94+D109+D118+D129+D138+D147+D157+D166+D175+D185+D195+D209+D218+D228+D238+D249+D260+D268+D279+D288+D298+D309)</f>
        <v>418014772.29999995</v>
      </c>
    </row>
    <row r="327" spans="1:5" ht="12">
      <c r="A327" s="32" t="s">
        <v>19</v>
      </c>
      <c r="B327" s="32"/>
      <c r="C327" s="32"/>
      <c r="D327" s="32"/>
      <c r="E327" s="20">
        <f>SUM(E7+E17+E26+E37+E48+E57+E66+E75+E85+E94+E109+E118+E129+E138+E147+E157+E166+E175+E185+E195+E209+E218+E228+E238+E249+E260+E268+E279+E288+E298+E309)</f>
        <v>276836621.6499999</v>
      </c>
    </row>
    <row r="328" spans="1:5" ht="12">
      <c r="A328" s="32" t="s">
        <v>20</v>
      </c>
      <c r="B328" s="32"/>
      <c r="C328" s="32"/>
      <c r="D328" s="32"/>
      <c r="E328" s="20">
        <f>SUM(F7+F17+F26+F37+F48+F57+F66+F75+F85+F94+F109+F118+F129+F138+F147+F157+F166+F175+F185+F195+F209+F218+F228+F238+F249+F260+F268+F279+F288+F298+F309)</f>
        <v>141178150.65000004</v>
      </c>
    </row>
    <row r="329" spans="1:5" ht="12">
      <c r="A329" s="32" t="s">
        <v>21</v>
      </c>
      <c r="B329" s="32"/>
      <c r="C329" s="32"/>
      <c r="D329" s="32"/>
      <c r="E329" s="20">
        <f>SUM(G7+G17+G26+G37+G48+G57+G66+G75+G85+G94+G109+G118+G129+G138+G147+G157+G166+G175+G185+G195+G209+G218+G228+G238+G249+G260+G268+G279+G288+G298+G309)</f>
        <v>42147996.56999999</v>
      </c>
    </row>
    <row r="330" ht="12">
      <c r="E330" s="1"/>
    </row>
    <row r="331" ht="12">
      <c r="E331" s="1"/>
    </row>
  </sheetData>
  <sheetProtection/>
  <mergeCells count="14">
    <mergeCell ref="A326:D326"/>
    <mergeCell ref="A327:D327"/>
    <mergeCell ref="A328:D328"/>
    <mergeCell ref="A329:D329"/>
    <mergeCell ref="A320:B320"/>
    <mergeCell ref="A321:B321"/>
    <mergeCell ref="A316:B316"/>
    <mergeCell ref="A317:B317"/>
    <mergeCell ref="A318:B318"/>
    <mergeCell ref="A319:B319"/>
    <mergeCell ref="A311:E311"/>
    <mergeCell ref="A324:D324"/>
    <mergeCell ref="A313:B313"/>
    <mergeCell ref="A314:B314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FIRST QUARTER FY 2014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Wanda Anderson (DPS)</cp:lastModifiedBy>
  <cp:lastPrinted>2012-10-04T21:37:38Z</cp:lastPrinted>
  <dcterms:created xsi:type="dcterms:W3CDTF">2001-07-11T20:25:32Z</dcterms:created>
  <dcterms:modified xsi:type="dcterms:W3CDTF">2013-10-07T17:58:39Z</dcterms:modified>
  <cp:category/>
  <cp:version/>
  <cp:contentType/>
  <cp:contentStatus/>
</cp:coreProperties>
</file>