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9\LSP Website\"/>
    </mc:Choice>
  </mc:AlternateContent>
  <bookViews>
    <workbookView xWindow="0" yWindow="0" windowWidth="28800" windowHeight="1230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1" i="1" s="1"/>
  <c r="D60" i="1"/>
  <c r="D61" i="1" s="1"/>
  <c r="C60" i="1"/>
  <c r="C61" i="1" s="1"/>
  <c r="D57" i="1"/>
  <c r="C57" i="1"/>
  <c r="E56" i="1"/>
  <c r="E57" i="1" s="1"/>
  <c r="D56" i="1"/>
  <c r="C56" i="1"/>
  <c r="E52" i="1"/>
  <c r="E53" i="1" s="1"/>
  <c r="D52" i="1"/>
  <c r="D53" i="1" s="1"/>
  <c r="C52" i="1"/>
  <c r="C53" i="1" s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<sst xmlns="http://schemas.openxmlformats.org/spreadsheetml/2006/main" count="76" uniqueCount="50">
  <si>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</si>
  <si>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</si>
  <si>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</si>
  <si>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</si>
  <si>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SEPTEMBER 2025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</si>
  <si>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</si>
  <si>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</si>
  <si>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</si>
  <si>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</si>
  <si>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</si>
  <si>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</si>
  <si>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</si>
  <si>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</si>
  <si>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</si>
  <si>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</si>
  <si>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</si>
  <si>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</si>
  <si>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</si>
  <si>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</si>
  <si>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</si>
  <si>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</si>
  <si>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</si>
  <si>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</si>
  <si>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</si>
  <si>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</si>
  <si>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</si>
  <si>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</si>
  <si>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</si>
  <si>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</si>
  <si>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</si>
  <si>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BELLE OF B.R.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</si>
  <si>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</si>
  <si>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</si>
  <si>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</si>
  <si>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</si>
  <si>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</si>
  <si>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</si>
  <si>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SEPTEMBER 30, 2025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</si>
  <si>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</si>
  <si>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</si>
  <si>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</si>
  <si>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</si>
  <si>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</si>
  <si>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</si>
  <si>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September 2024</t>
  </si>
  <si>
    <t>FY 25/26 - FY 24/25</t>
  </si>
  <si>
    <t>July 2023 - September 2023</t>
  </si>
  <si>
    <t>FY 25/26 - FY 23/24</t>
  </si>
  <si>
    <t>July 2022 - September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</si>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</sst>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8" x14ac:knownFonts="1"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44" fontId="3" fillId="0" borderId="0" xfId="2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7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64" fontId="1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3" fillId="0" borderId="0" xfId="0" applyFont="1" applyFill="1" applyProtection="1"/>
    <xf numFmtId="165" fontId="3" fillId="0" borderId="0" xfId="0" applyNumberFormat="1" applyFont="1" applyFill="1" applyProtection="1"/>
    <xf numFmtId="164" fontId="9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Protection="1"/>
    <xf numFmtId="44" fontId="3" fillId="0" borderId="0" xfId="2" applyNumberFormat="1" applyFont="1" applyFill="1" applyProtection="1"/>
    <xf numFmtId="44" fontId="3" fillId="0" borderId="0" xfId="0" applyNumberFormat="1" applyFont="1" applyFill="1" applyProtection="1"/>
    <xf numFmtId="164" fontId="0" fillId="0" borderId="0" xfId="0" applyFill="1"/>
    <xf numFmtId="44" fontId="3" fillId="0" borderId="0" xfId="0" applyNumberFormat="1" applyFont="1" applyFill="1" applyBorder="1" applyProtection="1"/>
    <xf numFmtId="164" fontId="4" fillId="0" borderId="0" xfId="0" applyFont="1" applyFill="1" applyBorder="1"/>
    <xf numFmtId="164" fontId="9" fillId="0" borderId="1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44" fontId="9" fillId="0" borderId="1" xfId="2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9" fillId="0" borderId="4" xfId="0" applyNumberFormat="1" applyFont="1" applyFill="1" applyBorder="1" applyAlignment="1" applyProtection="1">
      <alignment horizontal="center"/>
    </xf>
    <xf numFmtId="165" fontId="9" fillId="0" borderId="5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/>
    </xf>
    <xf numFmtId="164" fontId="9" fillId="0" borderId="7" xfId="0" applyNumberFormat="1" applyFont="1" applyFill="1" applyBorder="1" applyAlignment="1" applyProtection="1">
      <alignment horizontal="center"/>
    </xf>
    <xf numFmtId="44" fontId="9" fillId="0" borderId="4" xfId="2" applyNumberFormat="1" applyFont="1" applyFill="1" applyBorder="1" applyAlignment="1" applyProtection="1">
      <alignment horizontal="center"/>
    </xf>
    <xf numFmtId="44" fontId="9" fillId="0" borderId="5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left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38" fontId="10" fillId="0" borderId="0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>
      <alignment horizontal="right"/>
    </xf>
    <xf numFmtId="5" fontId="10" fillId="0" borderId="2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  <protection locked="0"/>
    </xf>
    <xf numFmtId="164" fontId="4" fillId="0" borderId="0" xfId="0" applyFont="1" applyFill="1"/>
    <xf numFmtId="164" fontId="10" fillId="0" borderId="7" xfId="0" applyNumberFormat="1" applyFont="1" applyFill="1" applyBorder="1" applyAlignment="1" applyProtection="1">
      <alignment horizontal="left"/>
    </xf>
    <xf numFmtId="165" fontId="10" fillId="0" borderId="7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166" fontId="10" fillId="0" borderId="7" xfId="0" applyNumberFormat="1" applyFont="1" applyFill="1" applyBorder="1" applyAlignment="1">
      <alignment horizontal="right"/>
    </xf>
    <xf numFmtId="5" fontId="10" fillId="0" borderId="7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</xf>
    <xf numFmtId="164" fontId="4" fillId="0" borderId="7" xfId="0" applyNumberFormat="1" applyFont="1" applyFill="1" applyBorder="1" applyAlignment="1" applyProtection="1">
      <alignment horizontal="left"/>
    </xf>
    <xf numFmtId="165" fontId="4" fillId="0" borderId="7" xfId="0" applyNumberFormat="1" applyFont="1" applyFill="1" applyBorder="1" applyAlignment="1" applyProtection="1">
      <alignment horizontal="center"/>
    </xf>
    <xf numFmtId="38" fontId="4" fillId="0" borderId="0" xfId="0" applyNumberFormat="1" applyFont="1" applyFill="1" applyBorder="1" applyAlignment="1" applyProtection="1">
      <alignment horizontal="right"/>
    </xf>
    <xf numFmtId="166" fontId="4" fillId="0" borderId="7" xfId="0" applyNumberFormat="1" applyFont="1" applyFill="1" applyBorder="1" applyAlignment="1">
      <alignment horizontal="right"/>
    </xf>
    <xf numFmtId="5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7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left"/>
    </xf>
    <xf numFmtId="165" fontId="4" fillId="0" borderId="5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5" fontId="11" fillId="0" borderId="8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Protection="1"/>
    <xf numFmtId="167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164" fontId="12" fillId="0" borderId="0" xfId="0" applyFont="1"/>
    <xf numFmtId="164" fontId="3" fillId="0" borderId="0" xfId="0" applyFont="1"/>
    <xf numFmtId="164" fontId="13" fillId="0" borderId="0" xfId="0" applyFont="1"/>
    <xf numFmtId="164" fontId="14" fillId="0" borderId="0" xfId="0" applyFont="1"/>
    <xf numFmtId="164" fontId="14" fillId="0" borderId="0" xfId="0" applyFont="1" applyFill="1"/>
    <xf numFmtId="164" fontId="15" fillId="0" borderId="0" xfId="0" applyNumberFormat="1" applyFont="1" applyFill="1" applyBorder="1" applyAlignment="1" applyProtection="1">
      <alignment horizontal="left"/>
    </xf>
    <xf numFmtId="164" fontId="4" fillId="0" borderId="0" xfId="0" applyFont="1"/>
    <xf numFmtId="165" fontId="1" fillId="0" borderId="0" xfId="0" applyNumberFormat="1" applyFont="1" applyFill="1" applyAlignment="1" applyProtection="1">
      <alignment horizontal="left" vertical="center"/>
    </xf>
    <xf numFmtId="7" fontId="3" fillId="0" borderId="0" xfId="0" applyNumberFormat="1" applyFont="1" applyFill="1" applyAlignment="1" applyProtection="1">
      <alignment vertical="center"/>
    </xf>
    <xf numFmtId="164" fontId="16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Protection="1"/>
    <xf numFmtId="164" fontId="10" fillId="0" borderId="5" xfId="0" applyNumberFormat="1" applyFont="1" applyFill="1" applyBorder="1" applyAlignment="1" applyProtection="1">
      <alignment horizontal="center"/>
    </xf>
    <xf numFmtId="37" fontId="10" fillId="0" borderId="2" xfId="0" applyNumberFormat="1" applyFont="1" applyFill="1" applyBorder="1" applyAlignment="1" applyProtection="1">
      <alignment horizontal="right"/>
    </xf>
    <xf numFmtId="39" fontId="9" fillId="0" borderId="0" xfId="0" applyNumberFormat="1" applyFont="1" applyFill="1" applyProtection="1"/>
    <xf numFmtId="37" fontId="10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4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Protection="1"/>
    <xf numFmtId="164" fontId="9" fillId="0" borderId="0" xfId="0" applyNumberFormat="1" applyFont="1" applyFill="1" applyProtection="1"/>
    <xf numFmtId="165" fontId="11" fillId="0" borderId="8" xfId="0" applyNumberFormat="1" applyFont="1" applyFill="1" applyBorder="1" applyProtection="1"/>
    <xf numFmtId="167" fontId="3" fillId="0" borderId="0" xfId="1" applyNumberFormat="1" applyFont="1" applyFill="1" applyProtection="1"/>
    <xf numFmtId="164" fontId="3" fillId="0" borderId="9" xfId="0" quotePrefix="1" applyFont="1" applyBorder="1"/>
    <xf numFmtId="165" fontId="3" fillId="0" borderId="10" xfId="0" applyNumberFormat="1" applyFont="1" applyFill="1" applyBorder="1" applyProtection="1"/>
    <xf numFmtId="167" fontId="3" fillId="0" borderId="10" xfId="1" applyNumberFormat="1" applyFont="1" applyFill="1" applyBorder="1" applyProtection="1"/>
    <xf numFmtId="167" fontId="3" fillId="0" borderId="11" xfId="1" applyNumberFormat="1" applyFont="1" applyFill="1" applyBorder="1" applyProtection="1"/>
    <xf numFmtId="164" fontId="3" fillId="0" borderId="12" xfId="0" applyFont="1" applyBorder="1"/>
    <xf numFmtId="165" fontId="3" fillId="0" borderId="0" xfId="0" applyNumberFormat="1" applyFont="1" applyFill="1" applyBorder="1" applyProtection="1"/>
    <xf numFmtId="167" fontId="3" fillId="0" borderId="0" xfId="1" applyNumberFormat="1" applyFont="1" applyFill="1" applyBorder="1" applyProtection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3" fillId="0" borderId="14" xfId="0" applyFont="1" applyFill="1" applyBorder="1" applyProtection="1"/>
    <xf numFmtId="165" fontId="3" fillId="0" borderId="15" xfId="0" applyNumberFormat="1" applyFont="1" applyFill="1" applyBorder="1" applyProtection="1"/>
    <xf numFmtId="9" fontId="3" fillId="0" borderId="15" xfId="3" applyFont="1" applyFill="1" applyBorder="1" applyProtection="1"/>
    <xf numFmtId="9" fontId="3" fillId="0" borderId="16" xfId="3" applyFont="1" applyFill="1" applyBorder="1" applyProtection="1"/>
    <xf numFmtId="165" fontId="3" fillId="0" borderId="10" xfId="0" applyNumberFormat="1" applyFont="1" applyBorder="1"/>
    <xf numFmtId="165" fontId="3" fillId="0" borderId="0" xfId="0" applyNumberFormat="1" applyFont="1" applyBorder="1"/>
    <xf numFmtId="164" fontId="17" fillId="0" borderId="14" xfId="0" applyFont="1" applyBorder="1"/>
    <xf numFmtId="164" fontId="17" fillId="0" borderId="15" xfId="0" applyFont="1" applyBorder="1"/>
    <xf numFmtId="9" fontId="3" fillId="0" borderId="15" xfId="3" applyFont="1" applyFill="1" applyBorder="1"/>
    <xf numFmtId="9" fontId="3" fillId="0" borderId="15" xfId="3" applyNumberFormat="1" applyFont="1" applyFill="1" applyBorder="1"/>
    <xf numFmtId="9" fontId="3" fillId="0" borderId="16" xfId="3" applyNumberFormat="1" applyFont="1" applyFill="1" applyBorder="1"/>
    <xf numFmtId="167" fontId="3" fillId="0" borderId="13" xfId="1" applyNumberFormat="1" applyFont="1" applyFill="1" applyBorder="1" applyProtection="1"/>
    <xf numFmtId="9" fontId="3" fillId="0" borderId="16" xfId="3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>
      <selection activeCell="A67" sqref="A67"/>
    </sheetView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30</v>
      </c>
      <c r="D8" s="40">
        <v>37424</v>
      </c>
      <c r="E8" s="41">
        <v>2919504.64</v>
      </c>
      <c r="F8" s="42">
        <v>627693.5</v>
      </c>
      <c r="G8" s="41">
        <v>3340075.38</v>
      </c>
      <c r="H8" s="43">
        <v>3317340.84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30</v>
      </c>
      <c r="D9" s="40">
        <v>78768</v>
      </c>
      <c r="E9" s="48">
        <v>5424069.1100000003</v>
      </c>
      <c r="F9" s="49">
        <v>1166174.8500000001</v>
      </c>
      <c r="G9" s="48">
        <v>7140326.6799999997</v>
      </c>
      <c r="H9" s="50">
        <v>7298293.8200000003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30</v>
      </c>
      <c r="D10" s="40">
        <v>58593</v>
      </c>
      <c r="E10" s="48">
        <v>9493762.4900000002</v>
      </c>
      <c r="F10" s="49">
        <v>2041158.93</v>
      </c>
      <c r="G10" s="48">
        <v>11726022.300000001</v>
      </c>
      <c r="H10" s="50">
        <v>8077314.2999999998</v>
      </c>
      <c r="I10" s="44"/>
    </row>
    <row r="11" spans="1:11" ht="15.75" customHeight="1" x14ac:dyDescent="0.2">
      <c r="A11" s="45" t="s">
        <v>21</v>
      </c>
      <c r="B11" s="46">
        <v>34474</v>
      </c>
      <c r="C11" s="47">
        <v>30</v>
      </c>
      <c r="D11" s="40">
        <v>98386</v>
      </c>
      <c r="E11" s="48">
        <v>8027027.71</v>
      </c>
      <c r="F11" s="49">
        <v>1725810.95</v>
      </c>
      <c r="G11" s="48">
        <v>10656817.289999999</v>
      </c>
      <c r="H11" s="50">
        <v>0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30</v>
      </c>
      <c r="D12" s="40">
        <v>29701</v>
      </c>
      <c r="E12" s="48">
        <v>2441382.92</v>
      </c>
      <c r="F12" s="49">
        <v>524897.35</v>
      </c>
      <c r="G12" s="48">
        <v>3246154.53</v>
      </c>
      <c r="H12" s="50">
        <v>3115193.56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30</v>
      </c>
      <c r="D13" s="40">
        <v>89287</v>
      </c>
      <c r="E13" s="48">
        <v>10090595.300000001</v>
      </c>
      <c r="F13" s="49">
        <v>2169477.9700000002</v>
      </c>
      <c r="G13" s="48">
        <v>12576157.460000001</v>
      </c>
      <c r="H13" s="50">
        <v>14061473.83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30</v>
      </c>
      <c r="D14" s="53">
        <v>47319</v>
      </c>
      <c r="E14" s="54">
        <v>5104349.0199999996</v>
      </c>
      <c r="F14" s="55">
        <v>1097435.05</v>
      </c>
      <c r="G14" s="54">
        <v>7598445.0999999996</v>
      </c>
      <c r="H14" s="56">
        <v>6942003.5199999996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30</v>
      </c>
      <c r="D15" s="53">
        <v>202290</v>
      </c>
      <c r="E15" s="54">
        <v>24152969.699999999</v>
      </c>
      <c r="F15" s="55">
        <v>5192888.49</v>
      </c>
      <c r="G15" s="54">
        <v>30043506.09</v>
      </c>
      <c r="H15" s="56">
        <v>22973422.300000001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30</v>
      </c>
      <c r="D16" s="53">
        <v>239476</v>
      </c>
      <c r="E16" s="54">
        <v>21955743.23</v>
      </c>
      <c r="F16" s="55">
        <v>4720484.8099999996</v>
      </c>
      <c r="G16" s="54">
        <v>27070424.27</v>
      </c>
      <c r="H16" s="56">
        <v>24579973.079999998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30</v>
      </c>
      <c r="D17" s="40">
        <v>19733</v>
      </c>
      <c r="E17" s="48">
        <v>2486942.23</v>
      </c>
      <c r="F17" s="49">
        <v>534692.59</v>
      </c>
      <c r="G17" s="48">
        <v>2834564.38</v>
      </c>
      <c r="H17" s="50">
        <v>2301113.91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30</v>
      </c>
      <c r="D18" s="40">
        <v>64799</v>
      </c>
      <c r="E18" s="48">
        <v>7149663</v>
      </c>
      <c r="F18" s="49">
        <v>1537177.53</v>
      </c>
      <c r="G18" s="48">
        <v>8099157.9299999997</v>
      </c>
      <c r="H18" s="50">
        <v>7200975.5899999999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30</v>
      </c>
      <c r="D19" s="40">
        <v>87914</v>
      </c>
      <c r="E19" s="48">
        <v>12344882.039999999</v>
      </c>
      <c r="F19" s="49">
        <v>2654149.66</v>
      </c>
      <c r="G19" s="48">
        <v>13965645.51</v>
      </c>
      <c r="H19" s="50">
        <v>11220529.68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30</v>
      </c>
      <c r="D20" s="53">
        <v>11199</v>
      </c>
      <c r="E20" s="54">
        <v>689201</v>
      </c>
      <c r="F20" s="55">
        <v>148178.22</v>
      </c>
      <c r="G20" s="54">
        <v>695557.12</v>
      </c>
      <c r="H20" s="56">
        <v>99946.57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30</v>
      </c>
      <c r="D21" s="53">
        <v>113922</v>
      </c>
      <c r="E21" s="54">
        <v>7095959.3899999997</v>
      </c>
      <c r="F21" s="55">
        <v>1525631.26</v>
      </c>
      <c r="G21" s="54">
        <v>8330274.4100000001</v>
      </c>
      <c r="H21" s="56">
        <v>6695950.0199999996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30</v>
      </c>
      <c r="D22" s="53">
        <v>93137</v>
      </c>
      <c r="E22" s="54">
        <v>12359903.32</v>
      </c>
      <c r="F22" s="55">
        <v>2657379.2200000002</v>
      </c>
      <c r="G22" s="54">
        <v>13528618.67</v>
      </c>
      <c r="H22" s="56">
        <v>11760808.949999999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1271948</v>
      </c>
      <c r="E23" s="63">
        <v>131735955.10000002</v>
      </c>
      <c r="F23" s="63">
        <v>28323230.380000003</v>
      </c>
      <c r="G23" s="64">
        <v>160851747.11999997</v>
      </c>
      <c r="H23" s="63">
        <v>129644339.97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121577</v>
      </c>
      <c r="D34" s="82">
        <v>9246519.0700000003</v>
      </c>
      <c r="E34" s="82">
        <v>1988001.61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268083</v>
      </c>
      <c r="D35" s="84">
        <v>18919983.309999999</v>
      </c>
      <c r="E35" s="84">
        <v>4067796.39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188573</v>
      </c>
      <c r="D36" s="84">
        <v>34809648.640000001</v>
      </c>
      <c r="E36" s="84">
        <v>7484074.4500000002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337109</v>
      </c>
      <c r="D37" s="84">
        <v>28129877.359999999</v>
      </c>
      <c r="E37" s="84">
        <v>6047923.5700000003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102202</v>
      </c>
      <c r="D38" s="84">
        <v>8486183.5700000003</v>
      </c>
      <c r="E38" s="84">
        <v>1824529.49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282887</v>
      </c>
      <c r="D39" s="84">
        <v>33633887.159999996</v>
      </c>
      <c r="E39" s="84">
        <v>7231285.7300000004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165731</v>
      </c>
      <c r="D40" s="86">
        <v>19790080.149999999</v>
      </c>
      <c r="E40" s="86">
        <v>4254867.22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746173</v>
      </c>
      <c r="D41" s="86">
        <v>78581834.709999993</v>
      </c>
      <c r="E41" s="86">
        <v>16895094.449999999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791216</v>
      </c>
      <c r="D42" s="86">
        <v>76065155.909999996</v>
      </c>
      <c r="E42" s="86">
        <v>16354008.550000001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63963</v>
      </c>
      <c r="D43" s="84">
        <v>7983195.3399999999</v>
      </c>
      <c r="E43" s="84">
        <v>1716386.97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201889</v>
      </c>
      <c r="D44" s="84">
        <v>23488693.280000001</v>
      </c>
      <c r="E44" s="84">
        <v>5050069.04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274149</v>
      </c>
      <c r="D45" s="84">
        <v>39559918.689999998</v>
      </c>
      <c r="E45" s="84">
        <v>8505382.5199999996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38618</v>
      </c>
      <c r="D46" s="86">
        <v>2180107.17</v>
      </c>
      <c r="E46" s="86">
        <v>468723.02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354819</v>
      </c>
      <c r="D47" s="86">
        <v>23534504.879999999</v>
      </c>
      <c r="E47" s="86">
        <v>5059918.54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307491</v>
      </c>
      <c r="D48" s="86">
        <v>39186182.390000001</v>
      </c>
      <c r="E48" s="86">
        <v>8425029.1799999997</v>
      </c>
      <c r="F48" s="17"/>
    </row>
    <row r="49" spans="1:6" ht="18" customHeight="1" thickBot="1" x14ac:dyDescent="0.3">
      <c r="A49" s="59" t="s">
        <v>33</v>
      </c>
      <c r="B49" s="89"/>
      <c r="C49" s="62">
        <v>4244480</v>
      </c>
      <c r="D49" s="63">
        <v>443595771.63</v>
      </c>
      <c r="E49" s="63">
        <v>95373090.729999989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3857707</v>
      </c>
      <c r="D51" s="93">
        <v>414982833.85000002</v>
      </c>
      <c r="E51" s="94">
        <v>89221309.410000026</v>
      </c>
    </row>
    <row r="52" spans="1:6" ht="12.75" x14ac:dyDescent="0.2">
      <c r="A52" s="95" t="s">
        <v>45</v>
      </c>
      <c r="B52" s="96"/>
      <c r="C52" s="97">
        <f>C49-C51</f>
        <v>386773</v>
      </c>
      <c r="D52" s="98">
        <f>D49-D51</f>
        <v>28612937.779999971</v>
      </c>
      <c r="E52" s="99">
        <f>E49-E51</f>
        <v>6151781.319999963</v>
      </c>
    </row>
    <row r="53" spans="1:6" ht="12.75" x14ac:dyDescent="0.2">
      <c r="A53" s="100"/>
      <c r="B53" s="101"/>
      <c r="C53" s="102">
        <f>C52/C51</f>
        <v>0.10025981755483244</v>
      </c>
      <c r="D53" s="102">
        <f>D52/D51</f>
        <v>6.8949690074029485E-2</v>
      </c>
      <c r="E53" s="103">
        <f>E52/E51</f>
        <v>6.8949686579139857E-2</v>
      </c>
    </row>
    <row r="54" spans="1:6" ht="12.75" x14ac:dyDescent="0.2">
      <c r="A54" s="14"/>
      <c r="B54" s="15"/>
      <c r="C54" s="90"/>
      <c r="D54" s="90"/>
      <c r="E54" s="90"/>
    </row>
    <row r="55" spans="1:6" ht="12.75" x14ac:dyDescent="0.2">
      <c r="A55" s="91" t="s">
        <v>46</v>
      </c>
      <c r="B55" s="104"/>
      <c r="C55" s="93">
        <v>3950004</v>
      </c>
      <c r="D55" s="93">
        <v>422177005.76000005</v>
      </c>
      <c r="E55" s="94">
        <v>90768056.269999996</v>
      </c>
    </row>
    <row r="56" spans="1:6" ht="12.75" x14ac:dyDescent="0.2">
      <c r="A56" s="95" t="s">
        <v>47</v>
      </c>
      <c r="B56" s="105"/>
      <c r="C56" s="98">
        <f>C49-C55</f>
        <v>294476</v>
      </c>
      <c r="D56" s="98">
        <f>D49-D55</f>
        <v>21418765.869999945</v>
      </c>
      <c r="E56" s="99">
        <f>E49-E55</f>
        <v>4605034.4599999934</v>
      </c>
    </row>
    <row r="57" spans="1:6" ht="12.75" x14ac:dyDescent="0.2">
      <c r="A57" s="106"/>
      <c r="B57" s="107"/>
      <c r="C57" s="108">
        <f>C56/C55</f>
        <v>7.4550810581457641E-2</v>
      </c>
      <c r="D57" s="109">
        <f>D56/D55</f>
        <v>5.0734089203750062E-2</v>
      </c>
      <c r="E57" s="110">
        <f>E56/E55</f>
        <v>5.0734086960084177E-2</v>
      </c>
    </row>
    <row r="59" spans="1:6" ht="12.75" x14ac:dyDescent="0.2">
      <c r="A59" s="91" t="s">
        <v>48</v>
      </c>
      <c r="B59" s="104"/>
      <c r="C59" s="93">
        <v>3755283</v>
      </c>
      <c r="D59" s="93">
        <v>427597300.69999999</v>
      </c>
      <c r="E59" s="94">
        <v>91933419.670000002</v>
      </c>
    </row>
    <row r="60" spans="1:6" ht="12.75" x14ac:dyDescent="0.2">
      <c r="A60" s="95" t="s">
        <v>49</v>
      </c>
      <c r="B60" s="105"/>
      <c r="C60" s="97">
        <f>C49-C59</f>
        <v>489197</v>
      </c>
      <c r="D60" s="97">
        <f>D49-D59</f>
        <v>15998470.930000007</v>
      </c>
      <c r="E60" s="111">
        <f>E49-E59</f>
        <v>3439671.0599999875</v>
      </c>
    </row>
    <row r="61" spans="1:6" ht="12.75" x14ac:dyDescent="0.2">
      <c r="A61" s="106"/>
      <c r="B61" s="107"/>
      <c r="C61" s="108">
        <f>C60/C59</f>
        <v>0.13026901035155006</v>
      </c>
      <c r="D61" s="108">
        <f>D60/D59</f>
        <v>3.7414808053768442E-2</v>
      </c>
      <c r="E61" s="112">
        <f>E60/E59</f>
        <v>3.7414805979663034E-2</v>
      </c>
    </row>
  </sheetData>
  <printOptions horizontalCentered="1"/>
  <pageMargins left="0" right="0" top="1" bottom="1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2025-10-16T12:47:34Z</dcterms:created>
  <dcterms:modified xsi:type="dcterms:W3CDTF">2025-10-16T12:49:29Z</dcterms:modified>
</cp:coreProperties>
</file>