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Video Revenue" sheetId="1" r:id="rId1"/>
  </sheets>
  <calcPr calcId="145621" iterate="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<sst xmlns="http://schemas.openxmlformats.org/spreadsheetml/2006/main" count="46" uniqueCount="30">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</sst>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zoomScaleNormal="100" workbookViewId="0">
      <selection activeCell="C16" sqref="C16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3341</v>
      </c>
      <c r="C8" s="11">
        <v>1129</v>
      </c>
      <c r="D8" s="12">
        <v>8640884</v>
      </c>
      <c r="E8" s="12">
        <v>2246638</v>
      </c>
      <c r="F8" s="12">
        <v>8531723</v>
      </c>
      <c r="G8" s="12">
        <v>8284109</v>
      </c>
      <c r="H8" s="13">
        <f t="shared" ref="H8:H13" si="0">SUM(D8-F8)/F8</f>
        <v>1.2794719190953574E-2</v>
      </c>
      <c r="I8" s="13">
        <f t="shared" ref="I8:I13" si="1">SUM(D8-G8)/G8</f>
        <v>4.3067395660776553E-2</v>
      </c>
    </row>
    <row r="9" spans="1:9" ht="21" customHeight="1" x14ac:dyDescent="0.3">
      <c r="A9" s="10" t="s">
        <v>19</v>
      </c>
      <c r="B9" s="11">
        <v>1900</v>
      </c>
      <c r="C9" s="11">
        <v>658</v>
      </c>
      <c r="D9" s="12">
        <v>3596810</v>
      </c>
      <c r="E9" s="12">
        <v>935175</v>
      </c>
      <c r="F9" s="12">
        <v>3436530</v>
      </c>
      <c r="G9" s="12">
        <v>3392976</v>
      </c>
      <c r="H9" s="13">
        <f t="shared" si="0"/>
        <v>4.6640070070681765E-2</v>
      </c>
      <c r="I9" s="13">
        <f t="shared" si="1"/>
        <v>6.0075284941596994E-2</v>
      </c>
    </row>
    <row r="10" spans="1:9" ht="20.25" customHeight="1" x14ac:dyDescent="0.3">
      <c r="A10" s="10" t="s">
        <v>20</v>
      </c>
      <c r="B10" s="11">
        <v>56</v>
      </c>
      <c r="C10" s="11">
        <v>9</v>
      </c>
      <c r="D10" s="12">
        <v>150757</v>
      </c>
      <c r="E10" s="12">
        <v>39197</v>
      </c>
      <c r="F10" s="12">
        <v>156658</v>
      </c>
      <c r="G10" s="12">
        <v>131258</v>
      </c>
      <c r="H10" s="13">
        <f t="shared" si="0"/>
        <v>-3.7668041210790384E-2</v>
      </c>
      <c r="I10" s="13">
        <f>SUM(D10-G10)/G10</f>
        <v>0.14855475475780525</v>
      </c>
    </row>
    <row r="11" spans="1:9" ht="24" customHeight="1" x14ac:dyDescent="0.3">
      <c r="A11" s="10" t="s">
        <v>21</v>
      </c>
      <c r="B11" s="11">
        <v>1051</v>
      </c>
      <c r="C11" s="11">
        <v>15</v>
      </c>
      <c r="D11" s="12">
        <v>3346190</v>
      </c>
      <c r="E11" s="12">
        <v>602315</v>
      </c>
      <c r="F11" s="12">
        <v>3308304</v>
      </c>
      <c r="G11" s="12">
        <v>2947649</v>
      </c>
      <c r="H11" s="13">
        <f t="shared" si="0"/>
        <v>1.1451789194705202E-2</v>
      </c>
      <c r="I11" s="13">
        <f t="shared" si="1"/>
        <v>0.13520639669105786</v>
      </c>
    </row>
    <row r="12" spans="1:9" ht="22.5" customHeight="1" x14ac:dyDescent="0.3">
      <c r="A12" s="10" t="s">
        <v>22</v>
      </c>
      <c r="B12" s="11">
        <v>7612</v>
      </c>
      <c r="C12" s="11">
        <v>201</v>
      </c>
      <c r="D12" s="12">
        <v>33133470</v>
      </c>
      <c r="E12" s="12">
        <v>10768387</v>
      </c>
      <c r="F12" s="12">
        <v>32259526</v>
      </c>
      <c r="G12" s="12">
        <v>32363217</v>
      </c>
      <c r="H12" s="13">
        <f t="shared" si="0"/>
        <v>2.7091036613495188E-2</v>
      </c>
      <c r="I12" s="13">
        <f t="shared" si="1"/>
        <v>2.3800260647759461E-2</v>
      </c>
    </row>
    <row r="13" spans="1:9" ht="25.5" customHeight="1" x14ac:dyDescent="0.3">
      <c r="A13" s="14" t="s">
        <v>23</v>
      </c>
      <c r="B13" s="15">
        <f t="shared" ref="B13:G13" si="2">SUM(B8:B12)</f>
        <v>13960</v>
      </c>
      <c r="C13" s="15">
        <f t="shared" si="2"/>
        <v>2012</v>
      </c>
      <c r="D13" s="16">
        <f t="shared" si="2"/>
        <v>48868111</v>
      </c>
      <c r="E13" s="16">
        <f t="shared" si="2"/>
        <v>14591712</v>
      </c>
      <c r="F13" s="16">
        <f t="shared" si="2"/>
        <v>47692741</v>
      </c>
      <c r="G13" s="16">
        <f t="shared" si="2"/>
        <v>47119209</v>
      </c>
      <c r="H13" s="17">
        <f t="shared" si="0"/>
        <v>2.4644630930312855E-2</v>
      </c>
      <c r="I13" s="18">
        <f t="shared" si="1"/>
        <v>3.7116539880794691E-2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3341</v>
      </c>
      <c r="C19" s="11">
        <f>C8</f>
        <v>1129</v>
      </c>
      <c r="D19" s="12">
        <v>17172606</v>
      </c>
      <c r="E19" s="12">
        <v>16935191</v>
      </c>
      <c r="F19" s="13">
        <f t="shared" ref="F19:F23" si="3">SUM(D19-E19)/E19</f>
        <v>1.4019032911999635E-2</v>
      </c>
      <c r="G19" s="12">
        <v>4464894</v>
      </c>
      <c r="H19" s="12">
        <v>4403168</v>
      </c>
      <c r="I19" s="13">
        <f t="shared" ref="I19:I23" si="4">SUM(G19-H19)/H19</f>
        <v>1.4018543012667244E-2</v>
      </c>
    </row>
    <row r="20" spans="1:9" ht="21" customHeight="1" x14ac:dyDescent="0.3">
      <c r="A20" s="10" t="s">
        <v>19</v>
      </c>
      <c r="B20" s="11">
        <f t="shared" ref="B20:C23" si="5">B9</f>
        <v>1900</v>
      </c>
      <c r="C20" s="11">
        <f t="shared" si="5"/>
        <v>658</v>
      </c>
      <c r="D20" s="12">
        <v>7033340</v>
      </c>
      <c r="E20" s="12">
        <v>6976432</v>
      </c>
      <c r="F20" s="13">
        <f t="shared" si="3"/>
        <v>8.1571783398734481E-3</v>
      </c>
      <c r="G20" s="12">
        <v>1828678</v>
      </c>
      <c r="H20" s="12">
        <v>1813883</v>
      </c>
      <c r="I20" s="13">
        <f t="shared" si="4"/>
        <v>8.1565349032986147E-3</v>
      </c>
    </row>
    <row r="21" spans="1:9" ht="20.25" customHeight="1" x14ac:dyDescent="0.3">
      <c r="A21" s="10" t="s">
        <v>20</v>
      </c>
      <c r="B21" s="11">
        <f t="shared" si="5"/>
        <v>56</v>
      </c>
      <c r="C21" s="11">
        <f t="shared" si="5"/>
        <v>9</v>
      </c>
      <c r="D21" s="12">
        <v>307416</v>
      </c>
      <c r="E21" s="12">
        <v>271907</v>
      </c>
      <c r="F21" s="13">
        <f t="shared" si="3"/>
        <v>0.13059244521104643</v>
      </c>
      <c r="G21" s="12">
        <v>79928</v>
      </c>
      <c r="H21" s="12">
        <v>70696</v>
      </c>
      <c r="I21" s="13">
        <f t="shared" si="4"/>
        <v>0.13058730338350119</v>
      </c>
    </row>
    <row r="22" spans="1:9" ht="21" customHeight="1" x14ac:dyDescent="0.3">
      <c r="A22" s="10" t="s">
        <v>21</v>
      </c>
      <c r="B22" s="11">
        <f t="shared" si="5"/>
        <v>1051</v>
      </c>
      <c r="C22" s="11">
        <f t="shared" si="5"/>
        <v>15</v>
      </c>
      <c r="D22" s="12">
        <v>6654495</v>
      </c>
      <c r="E22" s="12">
        <v>6166677</v>
      </c>
      <c r="F22" s="13">
        <f t="shared" si="3"/>
        <v>7.9105489066477783E-2</v>
      </c>
      <c r="G22" s="12">
        <v>1197811</v>
      </c>
      <c r="H22" s="12">
        <v>1110004</v>
      </c>
      <c r="I22" s="13">
        <f t="shared" si="4"/>
        <v>7.9105120341908683E-2</v>
      </c>
    </row>
    <row r="23" spans="1:9" ht="21" customHeight="1" x14ac:dyDescent="0.3">
      <c r="A23" s="10" t="s">
        <v>22</v>
      </c>
      <c r="B23" s="11">
        <f t="shared" si="5"/>
        <v>7612</v>
      </c>
      <c r="C23" s="11">
        <f t="shared" si="5"/>
        <v>201</v>
      </c>
      <c r="D23" s="12">
        <v>65392995</v>
      </c>
      <c r="E23" s="12">
        <v>64907161</v>
      </c>
      <c r="F23" s="13">
        <f t="shared" si="3"/>
        <v>7.4850600845105522E-3</v>
      </c>
      <c r="G23" s="12">
        <v>21252742</v>
      </c>
      <c r="H23" s="12">
        <v>21094846</v>
      </c>
      <c r="I23" s="13">
        <f t="shared" si="4"/>
        <v>7.4850510878344406E-3</v>
      </c>
    </row>
    <row r="24" spans="1:9" ht="21" customHeight="1" x14ac:dyDescent="0.3">
      <c r="A24" s="14" t="s">
        <v>23</v>
      </c>
      <c r="B24" s="15">
        <f>SUM(B19:B23)</f>
        <v>13960</v>
      </c>
      <c r="C24" s="15">
        <f>SUM(C19:C23)</f>
        <v>2012</v>
      </c>
      <c r="D24" s="21">
        <f>SUM(D19:D23)</f>
        <v>96560852</v>
      </c>
      <c r="E24" s="21">
        <f>SUM(E19:E23)</f>
        <v>95257368</v>
      </c>
      <c r="F24" s="18">
        <f>SUM(D24-E24)/E24</f>
        <v>1.3683812888888553E-2</v>
      </c>
      <c r="G24" s="21">
        <f>SUM(G19:G23)</f>
        <v>28824053</v>
      </c>
      <c r="H24" s="21">
        <f>SUM(H19:H23)</f>
        <v>28492597</v>
      </c>
      <c r="I24" s="18">
        <f>SUM(G24-H24)/H24</f>
        <v>1.1633056825251837E-2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2013-09-18T15:58:51Z</dcterms:created>
  <dcterms:modified xsi:type="dcterms:W3CDTF">2013-09-18T15:59:07Z</dcterms:modified>
</cp:coreProperties>
</file>