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-21 Revenues\2020-11\"/>
    </mc:Choice>
  </mc:AlternateContent>
  <bookViews>
    <workbookView xWindow="0" yWindow="0" windowWidth="19200" windowHeight="7030"/>
  </bookViews>
  <sheets>
    <sheet name="Racetrack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  <c r="G52" i="1"/>
  <c r="G53" i="1" s="1"/>
  <c r="F52" i="1"/>
  <c r="F53" i="1" s="1"/>
  <c r="E52" i="1"/>
  <c r="E53" i="1" s="1"/>
  <c r="D52" i="1"/>
  <c r="C52" i="1"/>
  <c r="C53" i="1" s="1"/>
</calcChain>
</file>

<file path=xl/sharedStrings.xml><?xml version="1.0" encoding="utf-8"?>
<sst xmlns="http://schemas.openxmlformats.org/spreadsheetml/2006/main" count="62" uniqueCount="43">
  <si>
    <t>LOUISIANA STATE POLICE</t>
  </si>
  <si>
    <t xml:space="preserve"> </t>
  </si>
  <si>
    <t>MONTHLY ACTIVITY SUMMARY - SLOTS AT RACETRACKS</t>
  </si>
  <si>
    <t>FOR THE MONTH OF:</t>
  </si>
  <si>
    <t>NOVEMBER 2020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</si>
  <si>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</si>
  <si>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</si>
  <si>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</si>
  <si>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</si>
  <si>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</si>
  <si>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</si>
  <si>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</si>
  <si>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</si>
  <si>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</si>
  <si>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</si>
  <si>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</si>
  <si>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</si>
  <si>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</si>
  <si>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</si>
  <si>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</si>
  <si>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</si>
  <si>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</si>
  <si>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</si>
  <si>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</si>
  <si>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</si>
  <si>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</si>
  <si>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</si>
  <si>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</si>
  <si>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</si>
  <si>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</si>
  <si>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</si>
  <si>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</si>
  <si>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</si>
  <si>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</si>
  <si>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2020 - NOVEMBER 30, 2020</t>
  </si>
  <si>
    <t xml:space="preserve">      </t>
  </si>
  <si>
    <t>FYTD</t>
  </si>
  <si>
    <t>Opening Date</t>
  </si>
  <si>
    <t>Total AGR</t>
  </si>
  <si>
    <t>Support Deduct.</t>
  </si>
  <si>
    <t>State Tax</t>
  </si>
  <si>
    <t>July 1, 2019 - November 30, 2019</t>
  </si>
  <si>
    <t>FY 20/21 - FY 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</si>
</sst>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9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111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4" fontId="2" fillId="0" borderId="10" xfId="0" applyFont="1" applyFill="1" applyBorder="1" applyAlignment="1" applyProtection="1">
      <alignment horizontal="left"/>
    </xf>
    <xf numFmtId="166" fontId="5" fillId="0" borderId="0" xfId="1" applyNumberFormat="1" applyFont="1" applyFill="1" applyBorder="1"/>
    <xf numFmtId="164" fontId="2" fillId="0" borderId="0" xfId="0" applyNumberFormat="1" applyFont="1" applyFill="1" applyBorder="1" applyAlignment="1" applyProtection="1">
      <alignment horizontal="left"/>
    </xf>
    <xf numFmtId="164" fontId="7" fillId="0" borderId="0" xfId="0" applyFont="1" applyFill="1" applyBorder="1"/>
    <xf numFmtId="9" fontId="5" fillId="0" borderId="0" xfId="3" applyFont="1" applyFill="1" applyBorder="1"/>
    <xf numFmtId="164" fontId="1" fillId="0" borderId="0" xfId="0" applyFont="1" applyFill="1" applyBorder="1"/>
    <xf numFmtId="164" fontId="8" fillId="0" borderId="0" xfId="0" applyFont="1" applyFill="1" applyBorder="1"/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300-000010100000}"/>
            </a:ext>
          </a:extLst>
        </xdr:cNvPr>
        <xdr:cNvSpPr>
          <a:spLocks/>
        </xdr:cNvSpPr>
      </xdr:nvSpPr>
      <xdr:spPr bwMode="auto">
        <a:xfrm rot="5400000" flipH="1">
          <a:off x="3316288" y="2954337"/>
          <a:ext cx="127000" cy="25876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00000000-0008-0000-0300-000011100000}"/>
            </a:ext>
          </a:extLst>
        </xdr:cNvPr>
        <xdr:cNvSpPr>
          <a:spLocks/>
        </xdr:cNvSpPr>
      </xdr:nvSpPr>
      <xdr:spPr bwMode="auto">
        <a:xfrm rot="5400000" flipV="1">
          <a:off x="6111875" y="288925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/>
  </sheetViews>
  <sheetFormatPr defaultColWidth="9" defaultRowHeight="12.5" x14ac:dyDescent="0.25"/>
  <cols>
    <col min="1" max="1" width="15.75" style="6" customWidth="1"/>
    <col min="2" max="2" width="11.5" style="6" customWidth="1"/>
    <col min="3" max="3" width="10.75" style="6" customWidth="1"/>
    <col min="4" max="4" width="11.08203125" style="6" customWidth="1"/>
    <col min="5" max="5" width="13.5" style="6" customWidth="1"/>
    <col min="6" max="6" width="13.75" style="6" customWidth="1"/>
    <col min="7" max="8" width="11.5" style="6" customWidth="1"/>
    <col min="9" max="9" width="11.75" style="6" customWidth="1"/>
    <col min="10" max="16384" width="9" style="6"/>
  </cols>
  <sheetData>
    <row r="1" spans="1:12" ht="16.149999999999999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.149999999999999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.149999999999999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30</v>
      </c>
      <c r="D9" s="26">
        <v>69233</v>
      </c>
      <c r="E9" s="27">
        <v>11574606.93</v>
      </c>
      <c r="F9" s="28">
        <v>2083429.24</v>
      </c>
      <c r="G9" s="28">
        <v>9491177.6899999995</v>
      </c>
      <c r="H9" s="29">
        <v>1755867.8726499998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v>30</v>
      </c>
      <c r="D10" s="34">
        <v>46866</v>
      </c>
      <c r="E10" s="35">
        <v>2867582.19</v>
      </c>
      <c r="F10" s="36">
        <v>516164.78</v>
      </c>
      <c r="G10" s="36">
        <v>2351417.41</v>
      </c>
      <c r="H10" s="37">
        <v>435012.22085000004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v>30</v>
      </c>
      <c r="D11" s="34">
        <v>44947</v>
      </c>
      <c r="E11" s="35">
        <v>5217301.03</v>
      </c>
      <c r="F11" s="36">
        <v>939114.16</v>
      </c>
      <c r="G11" s="36">
        <v>4278186.87</v>
      </c>
      <c r="H11" s="37">
        <v>791464.57094999996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v>30</v>
      </c>
      <c r="D12" s="41">
        <v>28106</v>
      </c>
      <c r="E12" s="42">
        <v>2752141.76</v>
      </c>
      <c r="F12" s="43">
        <v>495385.5</v>
      </c>
      <c r="G12" s="43">
        <v>2256756.2599999998</v>
      </c>
      <c r="H12" s="44">
        <v>417499.90809999994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v>189152</v>
      </c>
      <c r="E13" s="43">
        <v>22411631.909999996</v>
      </c>
      <c r="F13" s="43">
        <v>4034093.68</v>
      </c>
      <c r="G13" s="43">
        <v>18377538.229999997</v>
      </c>
      <c r="H13" s="44">
        <v>3399844.5725500002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v>44136</v>
      </c>
      <c r="C27" s="67">
        <v>44105</v>
      </c>
      <c r="D27" s="68" t="s">
        <v>30</v>
      </c>
      <c r="E27" s="69" t="s">
        <v>31</v>
      </c>
      <c r="F27" s="70">
        <v>43771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v>11574606.93</v>
      </c>
      <c r="C28" s="27">
        <v>11484264.75</v>
      </c>
      <c r="D28" s="73">
        <v>90342.179999999702</v>
      </c>
      <c r="E28" s="74">
        <v>7.8666054785962412E-3</v>
      </c>
      <c r="F28" s="75">
        <v>14786707.99</v>
      </c>
      <c r="G28" s="76">
        <v>-3212101.0600000005</v>
      </c>
      <c r="H28" s="74">
        <v>-0.21722895063406203</v>
      </c>
      <c r="I28" s="5"/>
      <c r="J28" s="5"/>
      <c r="K28" s="5"/>
      <c r="L28" s="5"/>
    </row>
    <row r="29" spans="1:12" x14ac:dyDescent="0.25">
      <c r="A29" s="77" t="s">
        <v>19</v>
      </c>
      <c r="B29" s="78">
        <v>2867582.19</v>
      </c>
      <c r="C29" s="35">
        <v>3140881.3</v>
      </c>
      <c r="D29" s="79">
        <v>-273299.10999999987</v>
      </c>
      <c r="E29" s="80">
        <v>-8.7013511144149222E-2</v>
      </c>
      <c r="F29" s="50">
        <v>3559114.84</v>
      </c>
      <c r="G29" s="81">
        <v>-691532.64999999991</v>
      </c>
      <c r="H29" s="80">
        <v>-0.1942990549863797</v>
      </c>
      <c r="I29" s="5"/>
      <c r="J29" s="5"/>
      <c r="K29" s="5"/>
      <c r="L29" s="5"/>
    </row>
    <row r="30" spans="1:12" x14ac:dyDescent="0.25">
      <c r="A30" s="77" t="s">
        <v>20</v>
      </c>
      <c r="B30" s="78">
        <v>5217301.03</v>
      </c>
      <c r="C30" s="35">
        <v>5280007.09</v>
      </c>
      <c r="D30" s="79">
        <v>-62706.05999999959</v>
      </c>
      <c r="E30" s="80">
        <v>-1.1876131779966907E-2</v>
      </c>
      <c r="F30" s="50">
        <v>6512419.3799999999</v>
      </c>
      <c r="G30" s="81">
        <v>-1295118.3499999996</v>
      </c>
      <c r="H30" s="80">
        <v>-0.1988690031200048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v>2752141.76</v>
      </c>
      <c r="C31" s="42">
        <v>2807668.92</v>
      </c>
      <c r="D31" s="84">
        <v>-55527.160000000149</v>
      </c>
      <c r="E31" s="85">
        <v>-1.9776961451708541E-2</v>
      </c>
      <c r="F31" s="86">
        <v>3811328.92</v>
      </c>
      <c r="G31" s="87">
        <v>-1059187.1600000001</v>
      </c>
      <c r="H31" s="85">
        <v>-0.27790494660324416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22411631.909999996</v>
      </c>
      <c r="C32" s="89">
        <v>22712822.060000002</v>
      </c>
      <c r="D32" s="90">
        <v>-301190.14999999991</v>
      </c>
      <c r="E32" s="85">
        <v>-1.3260798204835665E-2</v>
      </c>
      <c r="F32" s="91">
        <v>28669571.129999995</v>
      </c>
      <c r="G32" s="90">
        <v>-6257939.2200000007</v>
      </c>
      <c r="H32" s="85">
        <v>-0.21827808974273979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4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.149999999999999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.149999999999999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.149999999999999" customHeight="1" x14ac:dyDescent="0.3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311313</v>
      </c>
      <c r="D46" s="99">
        <v>55599051.719999999</v>
      </c>
      <c r="E46" s="99">
        <v>10007829.309599999</v>
      </c>
      <c r="F46" s="99">
        <v>45591222.410400003</v>
      </c>
      <c r="G46" s="99">
        <v>8434376.1400000006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0">
        <v>269348</v>
      </c>
      <c r="D47" s="101">
        <v>16408862.68</v>
      </c>
      <c r="E47" s="101">
        <v>2953595.2823999999</v>
      </c>
      <c r="F47" s="101">
        <v>13455267.397599999</v>
      </c>
      <c r="G47" s="101">
        <v>2489224.4500000002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230291</v>
      </c>
      <c r="D48" s="101">
        <v>27651778.239999998</v>
      </c>
      <c r="E48" s="101">
        <v>4977320.0831999993</v>
      </c>
      <c r="F48" s="101">
        <v>22674458.156799998</v>
      </c>
      <c r="G48" s="101">
        <v>4194774.79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2">
        <v>142830</v>
      </c>
      <c r="D49" s="103">
        <v>14685819.029999999</v>
      </c>
      <c r="E49" s="103">
        <v>2643447.4253999996</v>
      </c>
      <c r="F49" s="103">
        <v>12042371.604599999</v>
      </c>
      <c r="G49" s="103">
        <v>2227838.7400000002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2">
        <v>953782</v>
      </c>
      <c r="D50" s="103">
        <v>114345511.67</v>
      </c>
      <c r="E50" s="103">
        <v>20582192.1006</v>
      </c>
      <c r="F50" s="103">
        <v>93763319.569399998</v>
      </c>
      <c r="G50" s="103">
        <v>17346214.119999997</v>
      </c>
      <c r="H50" s="4"/>
      <c r="I50" s="5"/>
      <c r="J50" s="5"/>
      <c r="K50" s="5"/>
      <c r="L50" s="5"/>
    </row>
    <row r="51" spans="1:12" x14ac:dyDescent="0.25">
      <c r="A51" s="104" t="s">
        <v>41</v>
      </c>
      <c r="B51" s="104"/>
      <c r="C51" s="105">
        <v>1502510</v>
      </c>
      <c r="D51" s="105">
        <v>138765486</v>
      </c>
      <c r="E51" s="105">
        <v>24977787</v>
      </c>
      <c r="F51" s="105">
        <v>113787699</v>
      </c>
      <c r="G51" s="105">
        <v>21050724</v>
      </c>
      <c r="H51" s="5"/>
      <c r="I51" s="5"/>
      <c r="J51" s="5"/>
      <c r="K51" s="5"/>
      <c r="L51" s="5"/>
    </row>
    <row r="52" spans="1:12" x14ac:dyDescent="0.25">
      <c r="A52" s="106" t="s">
        <v>42</v>
      </c>
      <c r="B52" s="5"/>
      <c r="C52" s="105">
        <f>C50-C51</f>
        <v>-548728</v>
      </c>
      <c r="D52" s="105">
        <f t="shared" ref="D52:G52" si="0">D50-D51</f>
        <v>-24419974.329999998</v>
      </c>
      <c r="E52" s="105">
        <f t="shared" si="0"/>
        <v>-4395594.8993999995</v>
      </c>
      <c r="F52" s="105">
        <f t="shared" si="0"/>
        <v>-20024379.430600002</v>
      </c>
      <c r="G52" s="105">
        <f t="shared" si="0"/>
        <v>-3704509.8800000027</v>
      </c>
      <c r="H52" s="5"/>
      <c r="I52" s="5"/>
      <c r="J52" s="5"/>
      <c r="K52" s="5"/>
      <c r="L52" s="5"/>
    </row>
    <row r="53" spans="1:12" x14ac:dyDescent="0.25">
      <c r="A53" s="107"/>
      <c r="B53" s="107"/>
      <c r="C53" s="108">
        <f>C52/C51</f>
        <v>-0.36520755269515676</v>
      </c>
      <c r="D53" s="108">
        <f t="shared" ref="D53:G53" si="1">D52/D51</f>
        <v>-0.17598017370111757</v>
      </c>
      <c r="E53" s="108">
        <f t="shared" si="1"/>
        <v>-0.17598015786586696</v>
      </c>
      <c r="F53" s="108">
        <f t="shared" si="1"/>
        <v>-0.17598017717714814</v>
      </c>
      <c r="G53" s="108">
        <f t="shared" si="1"/>
        <v>-0.17598016486273835</v>
      </c>
      <c r="H53" s="5"/>
      <c r="I53" s="5"/>
      <c r="J53" s="5"/>
      <c r="K53" s="5"/>
      <c r="L53" s="5"/>
    </row>
    <row r="54" spans="1:12" ht="14" x14ac:dyDescent="0.3">
      <c r="A54" s="109"/>
      <c r="B54" s="107"/>
      <c r="C54" s="110"/>
      <c r="D54" s="107"/>
      <c r="E54" s="5"/>
      <c r="F54" s="5"/>
      <c r="G54" s="5"/>
      <c r="H54" s="5"/>
      <c r="I54" s="5"/>
      <c r="J54" s="5"/>
      <c r="K54" s="5"/>
      <c r="L54" s="5"/>
    </row>
    <row r="55" spans="1:12" x14ac:dyDescent="0.25">
      <c r="A55" s="107"/>
      <c r="B55" s="107"/>
      <c r="C55" s="107"/>
      <c r="D55" s="107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4">
    <mergeCell ref="F24:H24"/>
    <mergeCell ref="C25:E25"/>
    <mergeCell ref="F25:H25"/>
    <mergeCell ref="A51:B51"/>
  </mergeCells>
  <conditionalFormatting sqref="A1:XFD50 A54:XFD1048576 C51:XFD51 H52:XFD53 B52:G52 A53:G53">
    <cfRule type="cellIs" dxfId="1" priority="2" stopIfTrue="1" operator="lessThan">
      <formula>0</formula>
    </cfRule>
  </conditionalFormatting>
  <conditionalFormatting sqref="A51:A52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2020-12-14T17:53:16Z</dcterms:created>
  <dcterms:modified xsi:type="dcterms:W3CDTF">2020-12-14T17:53:36Z</dcterms:modified>
</cp:coreProperties>
</file>