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4\"/>
    </mc:Choice>
  </mc:AlternateContent>
  <bookViews>
    <workbookView xWindow="0" yWindow="0" windowWidth="28800" windowHeight="12315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E51" i="1"/>
  <c r="E52" i="1" s="1"/>
  <c r="C51" i="1"/>
  <c r="E49" i="1"/>
  <c r="D49" i="1"/>
  <c r="D51" i="1" s="1"/>
  <c r="D52" i="1" s="1"/>
  <c r="D38" i="1"/>
</calcChain>
</file>

<file path=xl/sharedStrings.xml><?xml version="1.0" encoding="utf-8"?>
<sst xmlns="http://schemas.openxmlformats.org/spreadsheetml/2006/main" count="72" uniqueCount="44">
  <si>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</si>
  <si>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</si>
  <si>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</si>
  <si>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</si>
  <si>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2020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</si>
  <si>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</si>
  <si>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</si>
  <si>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</si>
  <si>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</si>
  <si>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</si>
  <si>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</si>
  <si>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</si>
  <si>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</si>
  <si>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</si>
  <si>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</si>
  <si>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</si>
  <si>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</si>
  <si>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</si>
  <si>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</si>
  <si>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</si>
  <si>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</si>
  <si>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</si>
  <si>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</si>
  <si>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</si>
  <si>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</si>
  <si>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</si>
  <si>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</si>
  <si>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</si>
  <si>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</si>
  <si>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</si>
  <si>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</si>
  <si>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</si>
  <si>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</si>
  <si>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</si>
  <si>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</si>
  <si>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</si>
  <si>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2019 - APRIL 30, 2020</t>
  </si>
  <si>
    <t xml:space="preserve">  </t>
  </si>
  <si>
    <t xml:space="preserve">Riverboat </t>
  </si>
  <si>
    <t>FYTD</t>
  </si>
  <si>
    <t>Total AGR</t>
  </si>
  <si>
    <t>Fee Remittance</t>
  </si>
  <si>
    <t>July 2018 - April 2019</t>
  </si>
  <si>
    <t>FY 19/20 -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</si>
</sst>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0" xfId="0" applyFont="1" applyFill="1" applyAlignment="1" applyProtection="1">
      <alignment horizontal="left"/>
    </xf>
    <xf numFmtId="167" fontId="3" fillId="0" borderId="0" xfId="1" applyNumberFormat="1" applyFont="1" applyFill="1" applyProtection="1"/>
    <xf numFmtId="164" fontId="3" fillId="0" borderId="0" xfId="0" applyNumberFormat="1" applyFont="1" applyFill="1" applyBorder="1" applyAlignment="1" applyProtection="1">
      <alignment horizontal="left"/>
    </xf>
    <xf numFmtId="167" fontId="17" fillId="0" borderId="0" xfId="1" applyNumberFormat="1" applyFont="1" applyFill="1"/>
    <xf numFmtId="9" fontId="17" fillId="0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19" zoomScale="110" zoomScaleNormal="110" workbookViewId="0">
      <selection activeCell="A50" sqref="A50"/>
    </sheetView>
  </sheetViews>
  <sheetFormatPr defaultColWidth="9" defaultRowHeight="12" x14ac:dyDescent="0.15"/>
  <cols>
    <col min="1" max="1" width="32" style="20" customWidth="1"/>
    <col min="2" max="2" width="8.5" style="20" customWidth="1"/>
    <col min="3" max="3" width="14.125" style="20" customWidth="1"/>
    <col min="4" max="4" width="15.875" style="20" bestFit="1" customWidth="1"/>
    <col min="5" max="5" width="17.125" style="20" customWidth="1"/>
    <col min="6" max="6" width="14.5" style="20" customWidth="1"/>
    <col min="7" max="7" width="15.25" style="20" customWidth="1"/>
    <col min="8" max="8" width="15.5" style="20" customWidth="1"/>
    <col min="9" max="16384" width="9" style="20"/>
  </cols>
  <sheetData>
    <row r="1" spans="1:11" s="8" customFormat="1" ht="16.149999999999999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149999999999999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149999999999999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.5" thickBot="1" x14ac:dyDescent="0.25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2">
      <c r="A8" s="37" t="s">
        <v>18</v>
      </c>
      <c r="B8" s="38">
        <v>35342</v>
      </c>
      <c r="C8" s="39">
        <v>0</v>
      </c>
      <c r="D8" s="40">
        <v>0</v>
      </c>
      <c r="E8" s="41">
        <v>0</v>
      </c>
      <c r="F8" s="42">
        <v>0</v>
      </c>
      <c r="G8" s="41">
        <v>2513822.12</v>
      </c>
      <c r="H8" s="43">
        <v>4362251.76</v>
      </c>
      <c r="I8" s="44"/>
    </row>
    <row r="9" spans="1:11" ht="15.75" customHeight="1" x14ac:dyDescent="0.2">
      <c r="A9" s="45" t="s">
        <v>19</v>
      </c>
      <c r="B9" s="46">
        <v>36880</v>
      </c>
      <c r="C9" s="47">
        <v>0</v>
      </c>
      <c r="D9" s="40">
        <v>0</v>
      </c>
      <c r="E9" s="48">
        <v>0</v>
      </c>
      <c r="F9" s="49">
        <v>0</v>
      </c>
      <c r="G9" s="48">
        <v>4369686.9800000004</v>
      </c>
      <c r="H9" s="50">
        <v>8867157.5</v>
      </c>
      <c r="I9" s="44"/>
    </row>
    <row r="10" spans="1:11" ht="15.75" customHeight="1" x14ac:dyDescent="0.2">
      <c r="A10" s="45" t="s">
        <v>20</v>
      </c>
      <c r="B10" s="46">
        <v>34524</v>
      </c>
      <c r="C10" s="47">
        <v>0</v>
      </c>
      <c r="D10" s="40">
        <v>0</v>
      </c>
      <c r="E10" s="48">
        <v>0</v>
      </c>
      <c r="F10" s="49">
        <v>0</v>
      </c>
      <c r="G10" s="48">
        <v>6381573.3099999996</v>
      </c>
      <c r="H10" s="50">
        <v>14285433.369999999</v>
      </c>
      <c r="I10" s="44"/>
    </row>
    <row r="11" spans="1:11" ht="15.75" customHeight="1" x14ac:dyDescent="0.2">
      <c r="A11" s="45" t="s">
        <v>21</v>
      </c>
      <c r="B11" s="46">
        <v>34474</v>
      </c>
      <c r="C11" s="47">
        <v>0</v>
      </c>
      <c r="D11" s="40">
        <v>0</v>
      </c>
      <c r="E11" s="48">
        <v>0</v>
      </c>
      <c r="F11" s="49">
        <v>0</v>
      </c>
      <c r="G11" s="48">
        <v>1771803.07</v>
      </c>
      <c r="H11" s="50">
        <v>3012275.64</v>
      </c>
      <c r="I11" s="44"/>
    </row>
    <row r="12" spans="1:11" ht="15.75" customHeight="1" x14ac:dyDescent="0.2">
      <c r="A12" s="45" t="s">
        <v>22</v>
      </c>
      <c r="B12" s="46">
        <v>38127</v>
      </c>
      <c r="C12" s="47">
        <v>0</v>
      </c>
      <c r="D12" s="40">
        <v>0</v>
      </c>
      <c r="E12" s="48">
        <v>0</v>
      </c>
      <c r="F12" s="49">
        <v>0</v>
      </c>
      <c r="G12" s="48">
        <v>3029768.42</v>
      </c>
      <c r="H12" s="50">
        <v>5952222.8700000001</v>
      </c>
      <c r="I12" s="44"/>
    </row>
    <row r="13" spans="1:11" ht="15.75" customHeight="1" x14ac:dyDescent="0.2">
      <c r="A13" s="45" t="s">
        <v>23</v>
      </c>
      <c r="B13" s="46">
        <v>41438</v>
      </c>
      <c r="C13" s="47">
        <v>0</v>
      </c>
      <c r="D13" s="40">
        <v>0</v>
      </c>
      <c r="E13" s="48">
        <v>0</v>
      </c>
      <c r="F13" s="49">
        <v>0</v>
      </c>
      <c r="G13" s="48">
        <v>6492938.7300000004</v>
      </c>
      <c r="H13" s="50">
        <v>12744005.25</v>
      </c>
      <c r="I13" s="44"/>
    </row>
    <row r="14" spans="1:11" ht="15.75" customHeight="1" x14ac:dyDescent="0.2">
      <c r="A14" s="51" t="s">
        <v>24</v>
      </c>
      <c r="B14" s="52">
        <v>34909</v>
      </c>
      <c r="C14" s="47">
        <v>0</v>
      </c>
      <c r="D14" s="53">
        <v>0</v>
      </c>
      <c r="E14" s="54">
        <v>0</v>
      </c>
      <c r="F14" s="55">
        <v>0</v>
      </c>
      <c r="G14" s="54">
        <v>3851286.13</v>
      </c>
      <c r="H14" s="56">
        <v>8149592.1799999997</v>
      </c>
      <c r="I14" s="44"/>
    </row>
    <row r="15" spans="1:11" ht="15.75" customHeight="1" x14ac:dyDescent="0.2">
      <c r="A15" s="51" t="s">
        <v>25</v>
      </c>
      <c r="B15" s="52">
        <v>38495</v>
      </c>
      <c r="C15" s="47">
        <v>0</v>
      </c>
      <c r="D15" s="53">
        <v>0</v>
      </c>
      <c r="E15" s="54">
        <v>0</v>
      </c>
      <c r="F15" s="55">
        <v>0</v>
      </c>
      <c r="G15" s="54">
        <v>10762006.49</v>
      </c>
      <c r="H15" s="56">
        <v>23442567.260000002</v>
      </c>
      <c r="I15" s="44"/>
    </row>
    <row r="16" spans="1:11" ht="15.75" customHeight="1" x14ac:dyDescent="0.2">
      <c r="A16" s="51" t="s">
        <v>26</v>
      </c>
      <c r="B16" s="52">
        <v>41979</v>
      </c>
      <c r="C16" s="47">
        <v>0</v>
      </c>
      <c r="D16" s="53">
        <v>0</v>
      </c>
      <c r="E16" s="54">
        <v>0</v>
      </c>
      <c r="F16" s="55">
        <v>0</v>
      </c>
      <c r="G16" s="54">
        <v>11980485.359999999</v>
      </c>
      <c r="H16" s="56">
        <v>23635956.079999998</v>
      </c>
      <c r="I16" s="44"/>
    </row>
    <row r="17" spans="1:14" ht="15.75" customHeight="1" x14ac:dyDescent="0.2">
      <c r="A17" s="45" t="s">
        <v>27</v>
      </c>
      <c r="B17" s="46">
        <v>39218</v>
      </c>
      <c r="C17" s="47">
        <v>0</v>
      </c>
      <c r="D17" s="40">
        <v>0</v>
      </c>
      <c r="E17" s="48">
        <v>0</v>
      </c>
      <c r="F17" s="49">
        <v>0</v>
      </c>
      <c r="G17" s="48">
        <v>1601240.79</v>
      </c>
      <c r="H17" s="50">
        <v>3302044.79</v>
      </c>
      <c r="I17" s="44"/>
    </row>
    <row r="18" spans="1:14" ht="15" customHeight="1" x14ac:dyDescent="0.2">
      <c r="A18" s="45" t="s">
        <v>28</v>
      </c>
      <c r="B18" s="46">
        <v>34552</v>
      </c>
      <c r="C18" s="47">
        <v>0</v>
      </c>
      <c r="D18" s="40">
        <v>0</v>
      </c>
      <c r="E18" s="48">
        <v>0</v>
      </c>
      <c r="F18" s="49">
        <v>0</v>
      </c>
      <c r="G18" s="48">
        <v>4958140.33</v>
      </c>
      <c r="H18" s="50">
        <v>9421079.3499999996</v>
      </c>
      <c r="I18" s="44"/>
    </row>
    <row r="19" spans="1:14" ht="15.75" customHeight="1" x14ac:dyDescent="0.2">
      <c r="A19" s="45" t="s">
        <v>29</v>
      </c>
      <c r="B19" s="46">
        <v>34582</v>
      </c>
      <c r="C19" s="47">
        <v>0</v>
      </c>
      <c r="D19" s="40">
        <v>0</v>
      </c>
      <c r="E19" s="48">
        <v>0</v>
      </c>
      <c r="F19" s="49">
        <v>0</v>
      </c>
      <c r="G19" s="48">
        <v>4224697.8499999996</v>
      </c>
      <c r="H19" s="50">
        <v>8847730.8599999994</v>
      </c>
      <c r="I19" s="44"/>
    </row>
    <row r="20" spans="1:14" ht="15.75" customHeight="1" x14ac:dyDescent="0.2">
      <c r="A20" s="51" t="s">
        <v>30</v>
      </c>
      <c r="B20" s="52">
        <v>34607</v>
      </c>
      <c r="C20" s="47">
        <v>0</v>
      </c>
      <c r="D20" s="53">
        <v>0</v>
      </c>
      <c r="E20" s="54">
        <v>0</v>
      </c>
      <c r="F20" s="55">
        <v>0</v>
      </c>
      <c r="G20" s="54">
        <v>1381277.35</v>
      </c>
      <c r="H20" s="56">
        <v>2467344.69</v>
      </c>
      <c r="I20" s="44"/>
    </row>
    <row r="21" spans="1:14" ht="15.75" customHeight="1" x14ac:dyDescent="0.2">
      <c r="A21" s="51" t="s">
        <v>31</v>
      </c>
      <c r="B21" s="52">
        <v>34696</v>
      </c>
      <c r="C21" s="47">
        <v>0</v>
      </c>
      <c r="D21" s="53">
        <v>0</v>
      </c>
      <c r="E21" s="54">
        <v>0</v>
      </c>
      <c r="F21" s="55">
        <v>0</v>
      </c>
      <c r="G21" s="54">
        <v>2509179.6800000002</v>
      </c>
      <c r="H21" s="56">
        <v>4704544.26</v>
      </c>
      <c r="I21" s="44"/>
    </row>
    <row r="22" spans="1:14" ht="15.75" customHeight="1" thickBot="1" x14ac:dyDescent="0.25">
      <c r="A22" s="57" t="s">
        <v>32</v>
      </c>
      <c r="B22" s="58">
        <v>41153</v>
      </c>
      <c r="C22" s="47">
        <v>0</v>
      </c>
      <c r="D22" s="53">
        <v>0</v>
      </c>
      <c r="E22" s="54">
        <v>0</v>
      </c>
      <c r="F22" s="55">
        <v>0</v>
      </c>
      <c r="G22" s="54">
        <v>6136598.5499999998</v>
      </c>
      <c r="H22" s="56">
        <v>13273226.59</v>
      </c>
      <c r="I22" s="44"/>
    </row>
    <row r="23" spans="1:14" ht="18" customHeight="1" thickBot="1" x14ac:dyDescent="0.3">
      <c r="A23" s="59" t="s">
        <v>33</v>
      </c>
      <c r="B23" s="60" t="s">
        <v>1</v>
      </c>
      <c r="C23" s="61"/>
      <c r="D23" s="62">
        <v>0</v>
      </c>
      <c r="E23" s="63">
        <v>0</v>
      </c>
      <c r="F23" s="63">
        <v>0</v>
      </c>
      <c r="G23" s="64">
        <v>71964505.159999996</v>
      </c>
      <c r="H23" s="63">
        <v>146467432.44999999</v>
      </c>
      <c r="I23" s="44"/>
    </row>
    <row r="24" spans="1:14" ht="12.75" x14ac:dyDescent="0.2">
      <c r="A24" s="65"/>
      <c r="B24" s="66"/>
      <c r="C24" s="67"/>
      <c r="D24" s="68"/>
      <c r="E24" s="69"/>
      <c r="F24" s="69"/>
      <c r="G24" s="69"/>
      <c r="H24" s="69"/>
      <c r="I24" s="44"/>
    </row>
    <row r="25" spans="1:14" s="74" customFormat="1" ht="13.5" x14ac:dyDescent="0.25">
      <c r="A25" s="70"/>
      <c r="B25" s="70"/>
      <c r="C25" s="71"/>
      <c r="D25" s="71"/>
      <c r="E25" s="71"/>
      <c r="F25" s="71"/>
      <c r="G25" s="70"/>
      <c r="H25" s="70"/>
      <c r="I25" s="72"/>
      <c r="J25" s="72"/>
      <c r="K25" s="72"/>
      <c r="L25" s="72"/>
      <c r="M25" s="72"/>
      <c r="N25" s="73"/>
    </row>
    <row r="26" spans="1:14" ht="12.75" x14ac:dyDescent="0.2">
      <c r="A26" s="75"/>
      <c r="B26"/>
      <c r="C26" s="76"/>
      <c r="D26" s="71"/>
      <c r="E26" s="76"/>
      <c r="F26" s="76"/>
      <c r="G26"/>
      <c r="H26"/>
      <c r="I26"/>
      <c r="J26"/>
      <c r="K26"/>
      <c r="L26"/>
      <c r="M26"/>
      <c r="N26"/>
    </row>
    <row r="27" spans="1:14" s="8" customFormat="1" ht="16.149999999999999" customHeight="1" x14ac:dyDescent="0.15">
      <c r="A27" s="1" t="s">
        <v>0</v>
      </c>
      <c r="B27" s="2"/>
      <c r="C27" s="3"/>
      <c r="D27" s="3"/>
      <c r="E27" s="3"/>
      <c r="F27" s="5"/>
    </row>
    <row r="28" spans="1:14" s="8" customFormat="1" ht="16.149999999999999" customHeight="1" x14ac:dyDescent="0.15">
      <c r="A28" s="1" t="s">
        <v>34</v>
      </c>
      <c r="B28" s="2"/>
      <c r="C28" s="3"/>
      <c r="D28" s="3"/>
      <c r="E28" s="3"/>
      <c r="F28" s="5"/>
    </row>
    <row r="29" spans="1:14" s="8" customFormat="1" ht="16.149999999999999" customHeight="1" x14ac:dyDescent="0.15">
      <c r="A29" s="1" t="s">
        <v>35</v>
      </c>
      <c r="C29" s="77" t="s">
        <v>36</v>
      </c>
      <c r="D29" s="3"/>
      <c r="E29" s="3"/>
      <c r="F29" s="78"/>
    </row>
    <row r="30" spans="1:14" ht="12.75" x14ac:dyDescent="0.2">
      <c r="A30" s="14"/>
      <c r="B30" s="15" t="s">
        <v>1</v>
      </c>
      <c r="C30" s="79"/>
      <c r="D30" s="17"/>
      <c r="E30" s="14"/>
      <c r="F30" s="80"/>
    </row>
    <row r="31" spans="1:14" ht="13.5" thickBot="1" x14ac:dyDescent="0.25">
      <c r="A31" s="14"/>
      <c r="B31" s="15"/>
      <c r="C31" s="14"/>
      <c r="D31" s="14"/>
      <c r="E31" s="14"/>
      <c r="F31" s="80" t="s">
        <v>37</v>
      </c>
    </row>
    <row r="32" spans="1:14" ht="14.25" customHeight="1" x14ac:dyDescent="0.2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0"/>
    </row>
    <row r="33" spans="1:7" ht="14.25" customHeight="1" thickBot="1" x14ac:dyDescent="0.25">
      <c r="A33" s="81" t="s">
        <v>11</v>
      </c>
      <c r="B33" s="31" t="s">
        <v>12</v>
      </c>
      <c r="C33" s="33" t="s">
        <v>14</v>
      </c>
      <c r="D33" s="81" t="s">
        <v>40</v>
      </c>
      <c r="E33" s="33" t="s">
        <v>41</v>
      </c>
      <c r="F33" s="80"/>
    </row>
    <row r="34" spans="1:7" ht="15.75" customHeight="1" x14ac:dyDescent="0.2">
      <c r="A34" s="37" t="s">
        <v>18</v>
      </c>
      <c r="B34" s="38">
        <v>35342</v>
      </c>
      <c r="C34" s="82">
        <v>502499</v>
      </c>
      <c r="D34" s="82">
        <v>35469947.399999999</v>
      </c>
      <c r="E34" s="82">
        <v>7626038.7599999998</v>
      </c>
      <c r="F34" s="83"/>
    </row>
    <row r="35" spans="1:7" ht="15.75" customHeight="1" x14ac:dyDescent="0.2">
      <c r="A35" s="45" t="s">
        <v>19</v>
      </c>
      <c r="B35" s="46">
        <v>36880</v>
      </c>
      <c r="C35" s="84">
        <v>1214377</v>
      </c>
      <c r="D35" s="84">
        <v>73046352.209999993</v>
      </c>
      <c r="E35" s="84">
        <v>15704965.689999999</v>
      </c>
      <c r="F35" s="83"/>
      <c r="G35" s="85"/>
    </row>
    <row r="36" spans="1:7" ht="15.75" customHeight="1" x14ac:dyDescent="0.2">
      <c r="A36" s="45" t="s">
        <v>20</v>
      </c>
      <c r="B36" s="46">
        <v>34524</v>
      </c>
      <c r="C36" s="84">
        <v>957480</v>
      </c>
      <c r="D36" s="84">
        <v>129337223.89</v>
      </c>
      <c r="E36" s="84">
        <v>27807503.140000001</v>
      </c>
      <c r="F36" s="83"/>
    </row>
    <row r="37" spans="1:7" ht="15.75" customHeight="1" x14ac:dyDescent="0.2">
      <c r="A37" s="45" t="s">
        <v>21</v>
      </c>
      <c r="B37" s="46">
        <v>34474</v>
      </c>
      <c r="C37" s="84">
        <v>412715</v>
      </c>
      <c r="D37" s="84">
        <v>25826118.289999999</v>
      </c>
      <c r="E37" s="84">
        <v>5552615.4299999997</v>
      </c>
      <c r="F37" s="83"/>
    </row>
    <row r="38" spans="1:7" ht="15.75" customHeight="1" x14ac:dyDescent="0.2">
      <c r="A38" s="45" t="s">
        <v>22</v>
      </c>
      <c r="B38" s="46">
        <v>38127</v>
      </c>
      <c r="C38" s="84">
        <v>702894</v>
      </c>
      <c r="D38" s="84">
        <f>52324162.88+111110.68</f>
        <v>52435273.560000002</v>
      </c>
      <c r="E38" s="84">
        <v>11273584</v>
      </c>
      <c r="F38" s="83"/>
    </row>
    <row r="39" spans="1:7" ht="15.75" customHeight="1" x14ac:dyDescent="0.2">
      <c r="A39" s="45" t="s">
        <v>23</v>
      </c>
      <c r="B39" s="46">
        <v>41438</v>
      </c>
      <c r="C39" s="84">
        <v>1363451</v>
      </c>
      <c r="D39" s="84">
        <v>111414159.34</v>
      </c>
      <c r="E39" s="84">
        <v>23954044.32</v>
      </c>
      <c r="F39" s="83"/>
    </row>
    <row r="40" spans="1:7" ht="15.75" customHeight="1" x14ac:dyDescent="0.2">
      <c r="A40" s="51" t="s">
        <v>24</v>
      </c>
      <c r="B40" s="52">
        <v>34909</v>
      </c>
      <c r="C40" s="86">
        <v>583817</v>
      </c>
      <c r="D40" s="86">
        <v>61653831.399999999</v>
      </c>
      <c r="E40" s="86">
        <v>13255573.720000001</v>
      </c>
      <c r="F40" s="87"/>
    </row>
    <row r="41" spans="1:7" ht="15.75" customHeight="1" x14ac:dyDescent="0.2">
      <c r="A41" s="51" t="s">
        <v>25</v>
      </c>
      <c r="B41" s="52">
        <v>38495</v>
      </c>
      <c r="C41" s="86">
        <v>2026372</v>
      </c>
      <c r="D41" s="86">
        <v>207857702.22999999</v>
      </c>
      <c r="E41" s="86">
        <v>44689405.979999997</v>
      </c>
      <c r="F41" s="17"/>
    </row>
    <row r="42" spans="1:7" ht="15.75" customHeight="1" x14ac:dyDescent="0.2">
      <c r="A42" s="51" t="s">
        <v>26</v>
      </c>
      <c r="B42" s="52">
        <v>41979</v>
      </c>
      <c r="C42" s="86">
        <v>2635500</v>
      </c>
      <c r="D42" s="86">
        <v>219470641.11000001</v>
      </c>
      <c r="E42" s="86">
        <v>47186187.810000002</v>
      </c>
      <c r="F42" s="17"/>
    </row>
    <row r="43" spans="1:7" ht="15.75" customHeight="1" x14ac:dyDescent="0.2">
      <c r="A43" s="45" t="s">
        <v>27</v>
      </c>
      <c r="B43" s="46">
        <v>39218</v>
      </c>
      <c r="C43" s="84">
        <v>345922</v>
      </c>
      <c r="D43" s="84">
        <v>29818691.84</v>
      </c>
      <c r="E43" s="84">
        <v>6411018.7199999997</v>
      </c>
      <c r="F43" s="17"/>
    </row>
    <row r="44" spans="1:7" ht="15.75" customHeight="1" x14ac:dyDescent="0.2">
      <c r="A44" s="45" t="s">
        <v>28</v>
      </c>
      <c r="B44" s="46">
        <v>34552</v>
      </c>
      <c r="C44" s="84">
        <v>774715</v>
      </c>
      <c r="D44" s="84">
        <v>82125570.439999998</v>
      </c>
      <c r="E44" s="84">
        <v>17656997.629999999</v>
      </c>
      <c r="F44" s="88"/>
    </row>
    <row r="45" spans="1:7" ht="15.75" customHeight="1" x14ac:dyDescent="0.2">
      <c r="A45" s="45" t="s">
        <v>29</v>
      </c>
      <c r="B45" s="46">
        <v>34582</v>
      </c>
      <c r="C45" s="84">
        <v>652444</v>
      </c>
      <c r="D45" s="84">
        <v>74125064.140000001</v>
      </c>
      <c r="E45" s="84">
        <v>15936888.83</v>
      </c>
      <c r="F45" s="88"/>
    </row>
    <row r="46" spans="1:7" ht="16.5" customHeight="1" x14ac:dyDescent="0.2">
      <c r="A46" s="51" t="s">
        <v>30</v>
      </c>
      <c r="B46" s="52">
        <v>34607</v>
      </c>
      <c r="C46" s="86">
        <v>245730</v>
      </c>
      <c r="D46" s="86">
        <v>18509339.27</v>
      </c>
      <c r="E46" s="86">
        <v>3979507.95</v>
      </c>
      <c r="F46" s="17"/>
    </row>
    <row r="47" spans="1:7" ht="15.75" customHeight="1" x14ac:dyDescent="0.2">
      <c r="A47" s="51" t="s">
        <v>31</v>
      </c>
      <c r="B47" s="52">
        <v>34696</v>
      </c>
      <c r="C47" s="86">
        <v>436808</v>
      </c>
      <c r="D47" s="86">
        <v>36742546.490000002</v>
      </c>
      <c r="E47" s="86">
        <v>7899647.4100000001</v>
      </c>
      <c r="F47" s="17"/>
    </row>
    <row r="48" spans="1:7" ht="15.75" customHeight="1" thickBot="1" x14ac:dyDescent="0.25">
      <c r="A48" s="57" t="s">
        <v>32</v>
      </c>
      <c r="B48" s="58">
        <v>41153</v>
      </c>
      <c r="C48" s="86">
        <v>843344</v>
      </c>
      <c r="D48" s="86">
        <v>106324988.25</v>
      </c>
      <c r="E48" s="86">
        <v>22859872.489999998</v>
      </c>
      <c r="F48" s="17"/>
    </row>
    <row r="49" spans="1:6" ht="18" customHeight="1" thickBot="1" x14ac:dyDescent="0.3">
      <c r="A49" s="59" t="s">
        <v>33</v>
      </c>
      <c r="B49" s="89"/>
      <c r="C49" s="62">
        <v>13698068</v>
      </c>
      <c r="D49" s="63">
        <f>SUM(D34:D48)</f>
        <v>1264157449.8600001</v>
      </c>
      <c r="E49" s="63">
        <f>SUM(E34:E48)</f>
        <v>271793851.88</v>
      </c>
      <c r="F49" s="88"/>
    </row>
    <row r="50" spans="1:6" ht="12.75" x14ac:dyDescent="0.2">
      <c r="A50" s="90" t="s">
        <v>42</v>
      </c>
      <c r="B50" s="15"/>
      <c r="C50" s="91">
        <v>17381519</v>
      </c>
      <c r="D50" s="91">
        <v>1551687275</v>
      </c>
      <c r="E50" s="91">
        <v>333612764</v>
      </c>
      <c r="F50" s="17"/>
    </row>
    <row r="51" spans="1:6" ht="12.75" x14ac:dyDescent="0.2">
      <c r="A51" s="92" t="s">
        <v>43</v>
      </c>
      <c r="C51" s="93">
        <f>C49-C50</f>
        <v>-3683451</v>
      </c>
      <c r="D51" s="93">
        <f t="shared" ref="D51:E51" si="0">D49-D50</f>
        <v>-287529825.13999987</v>
      </c>
      <c r="E51" s="93">
        <f t="shared" si="0"/>
        <v>-61818912.120000005</v>
      </c>
    </row>
    <row r="52" spans="1:6" ht="12.75" x14ac:dyDescent="0.2">
      <c r="C52" s="94">
        <f>C51/C50</f>
        <v>-0.21191766956616392</v>
      </c>
      <c r="D52" s="94">
        <f t="shared" ref="D52:E52" si="1">D51/D50</f>
        <v>-0.18530140046421395</v>
      </c>
      <c r="E52" s="94">
        <f t="shared" si="1"/>
        <v>-0.18530139967906026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2020-05-20T20:53:31Z</dcterms:created>
  <dcterms:modified xsi:type="dcterms:W3CDTF">2020-05-20T20:54:12Z</dcterms:modified>
</cp:coreProperties>
</file>