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0\"/>
    </mc:Choice>
  </mc:AlternateContent>
  <bookViews>
    <workbookView xWindow="0" yWindow="0" windowWidth="19200" windowHeight="717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G24" i="1"/>
  <c r="F24" i="1"/>
  <c r="E24" i="1"/>
  <c r="D24" i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I19" i="1"/>
  <c r="F19" i="1"/>
  <c r="C19" i="1"/>
  <c r="C24" i="1" s="1"/>
  <c r="B19" i="1"/>
  <c r="B24" i="1" s="1"/>
  <c r="G13" i="1"/>
  <c r="F13" i="1"/>
  <c r="E13" i="1"/>
  <c r="D13" i="1"/>
  <c r="I13" i="1" s="1"/>
  <c r="C13" i="1"/>
  <c r="B13" i="1"/>
  <c r="I12" i="1"/>
  <c r="H12" i="1"/>
  <c r="I11" i="1"/>
  <c r="H11" i="1"/>
  <c r="I10" i="1"/>
  <c r="H10" i="1"/>
  <c r="I9" i="1"/>
  <c r="H9" i="1"/>
  <c r="I8" i="1"/>
  <c r="H8" i="1"/>
  <c r="H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<sst xmlns="http://schemas.openxmlformats.org/spreadsheetml/2006/main" count="47" uniqueCount="31">
  <si>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</si>
  <si>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</si>
  <si>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</si>
  <si>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October 2024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</si>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</sst>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6" fillId="0" borderId="6" xfId="2" applyNumberFormat="1" applyFont="1" applyBorder="1" applyAlignment="1"/>
    <xf numFmtId="166" fontId="7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167" fontId="6" fillId="2" borderId="6" xfId="1" applyNumberFormat="1" applyFont="1" applyFill="1" applyBorder="1" applyAlignment="1">
      <alignment horizontal="center"/>
    </xf>
    <xf numFmtId="166" fontId="6" fillId="2" borderId="6" xfId="2" applyNumberFormat="1" applyFont="1" applyFill="1" applyBorder="1" applyAlignment="1"/>
    <xf numFmtId="166" fontId="6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6" fontId="4" fillId="0" borderId="6" xfId="2" applyNumberFormat="1" applyFont="1" applyBorder="1" applyAlignment="1"/>
    <xf numFmtId="165" fontId="6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Normal="100" workbookViewId="0">
      <selection activeCell="B26" sqref="B26"/>
    </sheetView>
  </sheetViews>
  <sheetFormatPr defaultColWidth="8" defaultRowHeight="13" x14ac:dyDescent="0.3"/>
  <cols>
    <col min="1" max="1" width="18.58203125" style="2" customWidth="1"/>
    <col min="2" max="2" width="17.6640625" style="2" customWidth="1"/>
    <col min="3" max="3" width="11" style="2" customWidth="1"/>
    <col min="4" max="4" width="19.75" style="2" customWidth="1"/>
    <col min="5" max="5" width="16" style="2" customWidth="1"/>
    <col min="6" max="6" width="15.4140625" style="2" customWidth="1"/>
    <col min="7" max="7" width="13.75" style="2" bestFit="1" customWidth="1"/>
    <col min="8" max="8" width="13.9140625" style="2" bestFit="1" customWidth="1"/>
    <col min="9" max="9" width="12.1640625" style="2" bestFit="1" customWidth="1"/>
    <col min="10" max="16384" width="8" style="2"/>
  </cols>
  <sheetData>
    <row r="1" spans="1:11" ht="1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" x14ac:dyDescent="0.3">
      <c r="A5" s="4"/>
      <c r="B5" s="4"/>
      <c r="C5" s="4"/>
      <c r="D5" s="4"/>
      <c r="E5" s="4"/>
      <c r="F5" s="4"/>
      <c r="G5" s="4"/>
      <c r="H5" s="4"/>
      <c r="I5" s="4"/>
    </row>
    <row r="6" spans="1:11" x14ac:dyDescent="0.3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3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3">
      <c r="A8" s="10" t="s">
        <v>19</v>
      </c>
      <c r="B8" s="11">
        <v>2361</v>
      </c>
      <c r="C8" s="11">
        <v>799</v>
      </c>
      <c r="D8" s="12">
        <v>9217060</v>
      </c>
      <c r="E8" s="12">
        <v>2396435</v>
      </c>
      <c r="F8" s="12">
        <v>8233023.5999999996</v>
      </c>
      <c r="G8" s="13">
        <v>8500236</v>
      </c>
      <c r="H8" s="14">
        <f t="shared" ref="H8:H13" si="0">SUM(D8-F8)/F8</f>
        <v>0.11952308748392272</v>
      </c>
      <c r="I8" s="14">
        <f t="shared" ref="I8:I13" si="1">SUM(D8-G8)/G8</f>
        <v>8.4329893899416433E-2</v>
      </c>
    </row>
    <row r="9" spans="1:11" ht="21" customHeight="1" x14ac:dyDescent="0.3">
      <c r="A9" s="10" t="s">
        <v>20</v>
      </c>
      <c r="B9" s="11">
        <v>1100</v>
      </c>
      <c r="C9" s="11">
        <v>379</v>
      </c>
      <c r="D9" s="12">
        <v>3543845</v>
      </c>
      <c r="E9" s="12">
        <v>921400</v>
      </c>
      <c r="F9" s="12">
        <v>3055555.9</v>
      </c>
      <c r="G9" s="13">
        <v>3144606</v>
      </c>
      <c r="H9" s="14">
        <f t="shared" si="0"/>
        <v>0.15980368744031162</v>
      </c>
      <c r="I9" s="14">
        <f t="shared" si="1"/>
        <v>0.12695994347145556</v>
      </c>
    </row>
    <row r="10" spans="1:11" ht="20.25" customHeight="1" x14ac:dyDescent="0.3">
      <c r="A10" s="10" t="s">
        <v>21</v>
      </c>
      <c r="B10" s="11">
        <v>32</v>
      </c>
      <c r="C10" s="11">
        <v>6</v>
      </c>
      <c r="D10" s="12">
        <v>75572</v>
      </c>
      <c r="E10" s="12">
        <v>19649</v>
      </c>
      <c r="F10" s="12">
        <v>73462.8</v>
      </c>
      <c r="G10" s="13">
        <v>87393</v>
      </c>
      <c r="H10" s="14">
        <f t="shared" si="0"/>
        <v>2.8711129986877672E-2</v>
      </c>
      <c r="I10" s="15">
        <f t="shared" si="1"/>
        <v>-0.13526254963212156</v>
      </c>
    </row>
    <row r="11" spans="1:11" ht="24" customHeight="1" x14ac:dyDescent="0.3">
      <c r="A11" s="10" t="s">
        <v>22</v>
      </c>
      <c r="B11" s="11">
        <v>1047</v>
      </c>
      <c r="C11" s="11">
        <v>16</v>
      </c>
      <c r="D11" s="12">
        <v>3776174</v>
      </c>
      <c r="E11" s="12">
        <v>679711</v>
      </c>
      <c r="F11" s="12">
        <v>3190745.05</v>
      </c>
      <c r="G11" s="13">
        <v>3779625</v>
      </c>
      <c r="H11" s="14">
        <f t="shared" si="0"/>
        <v>0.18347719445651109</v>
      </c>
      <c r="I11" s="15">
        <f t="shared" si="1"/>
        <v>-9.1305354367166058E-4</v>
      </c>
    </row>
    <row r="12" spans="1:11" ht="22.5" customHeight="1" x14ac:dyDescent="0.3">
      <c r="A12" s="10" t="s">
        <v>23</v>
      </c>
      <c r="B12" s="11">
        <v>7375</v>
      </c>
      <c r="C12" s="11">
        <v>194</v>
      </c>
      <c r="D12" s="12">
        <v>46571703</v>
      </c>
      <c r="E12" s="12">
        <v>15135804</v>
      </c>
      <c r="F12" s="12">
        <v>42317041.350000001</v>
      </c>
      <c r="G12" s="13">
        <v>43848307</v>
      </c>
      <c r="H12" s="14">
        <f t="shared" si="0"/>
        <v>0.10054251228979169</v>
      </c>
      <c r="I12" s="14">
        <f t="shared" si="1"/>
        <v>6.2109490339045476E-2</v>
      </c>
    </row>
    <row r="13" spans="1:11" ht="25.5" customHeight="1" x14ac:dyDescent="0.3">
      <c r="A13" s="16" t="s">
        <v>24</v>
      </c>
      <c r="B13" s="17">
        <f t="shared" ref="B13:G13" si="2">SUM(B8:B12)</f>
        <v>11915</v>
      </c>
      <c r="C13" s="17">
        <f t="shared" si="2"/>
        <v>1394</v>
      </c>
      <c r="D13" s="18">
        <f t="shared" si="2"/>
        <v>63184354</v>
      </c>
      <c r="E13" s="18">
        <f t="shared" si="2"/>
        <v>19152999</v>
      </c>
      <c r="F13" s="18">
        <f t="shared" si="2"/>
        <v>56869828.700000003</v>
      </c>
      <c r="G13" s="18">
        <f t="shared" si="2"/>
        <v>59360167</v>
      </c>
      <c r="H13" s="19">
        <f t="shared" si="0"/>
        <v>0.11103471637501164</v>
      </c>
      <c r="I13" s="20">
        <f t="shared" si="1"/>
        <v>6.4423454199513966E-2</v>
      </c>
    </row>
    <row r="16" spans="1:11" ht="15" x14ac:dyDescent="0.3">
      <c r="A16" s="21" t="s">
        <v>25</v>
      </c>
      <c r="B16" s="22"/>
    </row>
    <row r="17" spans="1:9" x14ac:dyDescent="0.3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3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3">
      <c r="A19" s="10" t="s">
        <v>19</v>
      </c>
      <c r="B19" s="11">
        <f t="shared" ref="B19:C23" si="3">B8</f>
        <v>2361</v>
      </c>
      <c r="C19" s="11">
        <f t="shared" si="3"/>
        <v>799</v>
      </c>
      <c r="D19" s="12">
        <v>35354021</v>
      </c>
      <c r="E19" s="13">
        <v>34044164</v>
      </c>
      <c r="F19" s="23">
        <f t="shared" ref="F19:F24" si="4">SUM(D19-E19)/E19</f>
        <v>3.8475228823360151E-2</v>
      </c>
      <c r="G19" s="12">
        <v>9192046</v>
      </c>
      <c r="H19" s="13">
        <v>8851483</v>
      </c>
      <c r="I19" s="23">
        <f t="shared" ref="I19:I24" si="5">SUM(G19-H19)/H19</f>
        <v>3.8475247594103722E-2</v>
      </c>
    </row>
    <row r="20" spans="1:9" ht="21" customHeight="1" x14ac:dyDescent="0.3">
      <c r="A20" s="10" t="s">
        <v>20</v>
      </c>
      <c r="B20" s="11">
        <f t="shared" si="3"/>
        <v>1100</v>
      </c>
      <c r="C20" s="11">
        <f t="shared" si="3"/>
        <v>379</v>
      </c>
      <c r="D20" s="12">
        <v>13249019</v>
      </c>
      <c r="E20" s="13">
        <v>12668657</v>
      </c>
      <c r="F20" s="23">
        <f t="shared" si="4"/>
        <v>4.5810854299709908E-2</v>
      </c>
      <c r="G20" s="12">
        <v>3444744.99</v>
      </c>
      <c r="H20" s="13">
        <v>3293851</v>
      </c>
      <c r="I20" s="23">
        <f t="shared" si="5"/>
        <v>4.5810812328790897E-2</v>
      </c>
    </row>
    <row r="21" spans="1:9" ht="20.25" customHeight="1" x14ac:dyDescent="0.3">
      <c r="A21" s="10" t="s">
        <v>21</v>
      </c>
      <c r="B21" s="11">
        <f t="shared" si="3"/>
        <v>32</v>
      </c>
      <c r="C21" s="11">
        <f t="shared" si="3"/>
        <v>6</v>
      </c>
      <c r="D21" s="12">
        <v>294646</v>
      </c>
      <c r="E21" s="13">
        <v>383023</v>
      </c>
      <c r="F21" s="15">
        <f t="shared" si="4"/>
        <v>-0.23073549108017011</v>
      </c>
      <c r="G21" s="12">
        <v>76608.03</v>
      </c>
      <c r="H21" s="13">
        <v>99586</v>
      </c>
      <c r="I21" s="15">
        <f t="shared" si="5"/>
        <v>-0.23073494266262326</v>
      </c>
    </row>
    <row r="22" spans="1:9" ht="21" customHeight="1" x14ac:dyDescent="0.3">
      <c r="A22" s="10" t="s">
        <v>22</v>
      </c>
      <c r="B22" s="11">
        <f t="shared" si="3"/>
        <v>1047</v>
      </c>
      <c r="C22" s="11">
        <f t="shared" si="3"/>
        <v>16</v>
      </c>
      <c r="D22" s="12">
        <v>14271206</v>
      </c>
      <c r="E22" s="13">
        <v>15622328</v>
      </c>
      <c r="F22" s="15">
        <f t="shared" si="4"/>
        <v>-8.6486597900133702E-2</v>
      </c>
      <c r="G22" s="12">
        <v>2568817</v>
      </c>
      <c r="H22" s="13">
        <v>2812019</v>
      </c>
      <c r="I22" s="15">
        <f t="shared" si="5"/>
        <v>-8.6486613355030675E-2</v>
      </c>
    </row>
    <row r="23" spans="1:9" ht="21" customHeight="1" x14ac:dyDescent="0.3">
      <c r="A23" s="10" t="s">
        <v>23</v>
      </c>
      <c r="B23" s="11">
        <f t="shared" si="3"/>
        <v>7375</v>
      </c>
      <c r="C23" s="11">
        <f t="shared" si="3"/>
        <v>194</v>
      </c>
      <c r="D23" s="12">
        <v>179558767</v>
      </c>
      <c r="E23" s="13">
        <v>179839769</v>
      </c>
      <c r="F23" s="15">
        <f t="shared" si="4"/>
        <v>-1.5625131280056304E-3</v>
      </c>
      <c r="G23" s="12">
        <v>58356599</v>
      </c>
      <c r="H23" s="13">
        <v>58447925</v>
      </c>
      <c r="I23" s="15">
        <f t="shared" si="5"/>
        <v>-1.5625191142371606E-3</v>
      </c>
    </row>
    <row r="24" spans="1:9" ht="21" customHeight="1" x14ac:dyDescent="0.3">
      <c r="A24" s="16" t="s">
        <v>24</v>
      </c>
      <c r="B24" s="17">
        <f>SUM(B19:B23)</f>
        <v>11915</v>
      </c>
      <c r="C24" s="17">
        <f>SUM(C19:C23)</f>
        <v>1394</v>
      </c>
      <c r="D24" s="24">
        <f>SUM(D19:D23)</f>
        <v>242727659</v>
      </c>
      <c r="E24" s="24">
        <f>SUM(E19:E23)</f>
        <v>242557941</v>
      </c>
      <c r="F24" s="19">
        <f t="shared" si="4"/>
        <v>6.9970086034000425E-4</v>
      </c>
      <c r="G24" s="24">
        <f>SUM(G19:G23)</f>
        <v>73638815.019999996</v>
      </c>
      <c r="H24" s="24">
        <f>SUM(H19:H23)</f>
        <v>73504864</v>
      </c>
      <c r="I24" s="19">
        <f t="shared" si="5"/>
        <v>1.8223422602345856E-3</v>
      </c>
    </row>
    <row r="25" spans="1:9" x14ac:dyDescent="0.3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2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2024-11-19T17:48:42Z</dcterms:created>
  <dcterms:modified xsi:type="dcterms:W3CDTF">2024-11-19T17:49:15Z</dcterms:modified>
</cp:coreProperties>
</file>