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49" i="1"/>
  <c r="E49" s="1"/>
  <c r="C49"/>
  <c r="E48"/>
  <c r="D48"/>
  <c r="F48" s="1"/>
  <c r="G48" s="1"/>
  <c r="C48"/>
  <c r="D47"/>
  <c r="E47" s="1"/>
  <c r="C47"/>
  <c r="E46"/>
  <c r="E50" s="1"/>
  <c r="D46"/>
  <c r="D50" s="1"/>
  <c r="C46"/>
  <c r="C50" s="1"/>
  <c r="F32"/>
  <c r="C32"/>
  <c r="B31"/>
  <c r="G31" s="1"/>
  <c r="H31" s="1"/>
  <c r="B30"/>
  <c r="G30" s="1"/>
  <c r="H30" s="1"/>
  <c r="B29"/>
  <c r="G29" s="1"/>
  <c r="H29" s="1"/>
  <c r="B28"/>
  <c r="B32" s="1"/>
  <c r="E13"/>
  <c r="D13"/>
  <c r="G12"/>
  <c r="H12" s="1"/>
  <c r="F12"/>
  <c r="F11"/>
  <c r="G11" s="1"/>
  <c r="H11" s="1"/>
  <c r="G10"/>
  <c r="H10" s="1"/>
  <c r="F10"/>
  <c r="F9"/>
  <c r="G9" s="1"/>
  <c r="G13" l="1"/>
  <c r="H9"/>
  <c r="H13" s="1"/>
  <c r="F13"/>
  <c r="D28"/>
  <c r="G28"/>
  <c r="D30"/>
  <c r="E30" s="1"/>
  <c r="F47"/>
  <c r="G47" s="1"/>
  <c r="F49"/>
  <c r="G49" s="1"/>
  <c r="D29"/>
  <c r="E29" s="1"/>
  <c r="D31"/>
  <c r="E31" s="1"/>
  <c r="F46"/>
  <c r="F50" l="1"/>
  <c r="G46"/>
  <c r="G50" s="1"/>
  <c r="H28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<sst xmlns="http://schemas.openxmlformats.org/spreadsheetml/2006/main" count="60" uniqueCount="41">
  <si>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</si>
  <si>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</si>
  <si>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</si>
  <si>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</si>
  <si>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</si>
  <si>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</si>
  <si>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</si>
  <si>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</si>
  <si>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</si>
  <si>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</si>
  <si>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</si>
  <si>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</si>
  <si>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</si>
  <si>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</si>
  <si>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</si>
  <si>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</si>
  <si>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</si>
  <si>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</si>
  <si>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</si>
  <si>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</si>
  <si>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</si>
  <si>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</si>
  <si>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</si>
  <si>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</si>
  <si>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</si>
  <si>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</si>
  <si>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</si>
  <si>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</si>
  <si>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</si>
  <si>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</si>
  <si>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</si>
  <si>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</si>
  <si>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</si>
  <si>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</si>
  <si>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JULY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</si>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</sst>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/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182022</v>
      </c>
      <c r="E9" s="27">
        <v>15866968</v>
      </c>
      <c r="F9" s="28">
        <f>E9*0.18</f>
        <v>2856054.2399999998</v>
      </c>
      <c r="G9" s="28">
        <f>E9-F9</f>
        <v>13010913.76</v>
      </c>
      <c r="H9" s="29">
        <f>G9*0.185</f>
        <v>2407019.0455999998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173169</v>
      </c>
      <c r="E10" s="35">
        <v>7493546</v>
      </c>
      <c r="F10" s="36">
        <f>E10*0.18</f>
        <v>1348838.28</v>
      </c>
      <c r="G10" s="36">
        <f>E10-F10</f>
        <v>6144707.7199999997</v>
      </c>
      <c r="H10" s="37">
        <f>G10*0.185</f>
        <v>1136770.9282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173358</v>
      </c>
      <c r="E11" s="35">
        <v>8552740</v>
      </c>
      <c r="F11" s="36">
        <f>E11*0.18</f>
        <v>1539493.2</v>
      </c>
      <c r="G11" s="36">
        <f>E11-F11</f>
        <v>7013246.7999999998</v>
      </c>
      <c r="H11" s="37">
        <f>G11*0.185</f>
        <v>1297450.6580000001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69598</v>
      </c>
      <c r="E12" s="42">
        <v>3696991</v>
      </c>
      <c r="F12" s="43">
        <f>E12*0.18</f>
        <v>665458.38</v>
      </c>
      <c r="G12" s="43">
        <f>E12-F12</f>
        <v>3031532.62</v>
      </c>
      <c r="H12" s="44">
        <f>G12*0.185</f>
        <v>560833.53469999996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598147</v>
      </c>
      <c r="E13" s="43">
        <f>SUM(E9:E12)</f>
        <v>35610245</v>
      </c>
      <c r="F13" s="43">
        <f>SUM(F9:F12)</f>
        <v>6409844.0999999996</v>
      </c>
      <c r="G13" s="43">
        <f>SUM(G9:G12)</f>
        <v>29200400.900000002</v>
      </c>
      <c r="H13" s="44">
        <f>SUM(H9:H12)</f>
        <v>5402074.1664999994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40360</v>
      </c>
      <c r="C27" s="65">
        <v>40330</v>
      </c>
      <c r="D27" s="66" t="s">
        <v>30</v>
      </c>
      <c r="E27" s="67" t="s">
        <v>31</v>
      </c>
      <c r="F27" s="68">
        <v>39995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15866968</v>
      </c>
      <c r="C28" s="27">
        <v>12974756.26</v>
      </c>
      <c r="D28" s="71">
        <f>B28-C28</f>
        <v>2892211.74</v>
      </c>
      <c r="E28" s="72">
        <f>D28/C28</f>
        <v>0.22291067994212943</v>
      </c>
      <c r="F28" s="73">
        <v>15987772.140000001</v>
      </c>
      <c r="G28" s="74">
        <f>B28-F28</f>
        <v>-120804.1400000006</v>
      </c>
      <c r="H28" s="72">
        <f>G28/F28</f>
        <v>-7.5560333823972417E-3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7493546</v>
      </c>
      <c r="C29" s="35">
        <v>6374645.2000000002</v>
      </c>
      <c r="D29" s="77">
        <f>B29-C29</f>
        <v>1118900.7999999998</v>
      </c>
      <c r="E29" s="78">
        <f>D29/C29</f>
        <v>0.17552361973024</v>
      </c>
      <c r="F29" s="50">
        <v>7194028.4199999999</v>
      </c>
      <c r="G29" s="79">
        <f>B29-F29</f>
        <v>299517.58000000007</v>
      </c>
      <c r="H29" s="78">
        <f>G29/F29</f>
        <v>4.1634194711730105E-2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8552740</v>
      </c>
      <c r="C30" s="35">
        <v>7568790.4400000004</v>
      </c>
      <c r="D30" s="77">
        <f>B30-C30</f>
        <v>983949.55999999959</v>
      </c>
      <c r="E30" s="78">
        <f>D30/C30</f>
        <v>0.13000089879618856</v>
      </c>
      <c r="F30" s="50">
        <v>9380424.4900000002</v>
      </c>
      <c r="G30" s="79">
        <f>B30-F30</f>
        <v>-827684.49000000022</v>
      </c>
      <c r="H30" s="78">
        <f>G30/F30</f>
        <v>-8.823529157794012E-2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3696991</v>
      </c>
      <c r="C31" s="42">
        <v>3502014.25</v>
      </c>
      <c r="D31" s="82">
        <f>B31-C31</f>
        <v>194976.75</v>
      </c>
      <c r="E31" s="83">
        <f>D31/C31</f>
        <v>5.567560154845172E-2</v>
      </c>
      <c r="F31" s="84">
        <v>3514688.68</v>
      </c>
      <c r="G31" s="85">
        <f>B31-F31</f>
        <v>182302.31999999983</v>
      </c>
      <c r="H31" s="83">
        <f>G31/F31</f>
        <v>5.1868696376260508E-2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35610245</v>
      </c>
      <c r="C32" s="87">
        <f>SUM(C28:C31)</f>
        <v>30420206.150000002</v>
      </c>
      <c r="D32" s="88">
        <f>SUM(D28:D31)</f>
        <v>5190038.8499999996</v>
      </c>
      <c r="E32" s="83">
        <f>D32/C32</f>
        <v>0.17061156076353542</v>
      </c>
      <c r="F32" s="89">
        <f>SUM(F28:F31)</f>
        <v>36076913.730000004</v>
      </c>
      <c r="G32" s="88">
        <f>SUM(G28:G31)</f>
        <v>-466668.73000000091</v>
      </c>
      <c r="H32" s="83">
        <f>G32/F32</f>
        <v>-1.2935383927033075E-2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f t="shared" ref="C46:D49" si="0">D9</f>
        <v>182022</v>
      </c>
      <c r="D46" s="97">
        <f t="shared" si="0"/>
        <v>15866968</v>
      </c>
      <c r="E46" s="97">
        <f>D46*0.18</f>
        <v>2856054.2399999998</v>
      </c>
      <c r="F46" s="97">
        <f>D46-E46</f>
        <v>13010913.76</v>
      </c>
      <c r="G46" s="97">
        <f>0.185*F46</f>
        <v>2407019.0455999998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f t="shared" si="0"/>
        <v>173169</v>
      </c>
      <c r="D47" s="99">
        <f t="shared" si="0"/>
        <v>7493546</v>
      </c>
      <c r="E47" s="99">
        <f>D47*0.18</f>
        <v>1348838.28</v>
      </c>
      <c r="F47" s="99">
        <f>D47-E47</f>
        <v>6144707.7199999997</v>
      </c>
      <c r="G47" s="99">
        <f>0.185*F47</f>
        <v>1136770.9282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f t="shared" si="0"/>
        <v>173358</v>
      </c>
      <c r="D48" s="99">
        <f t="shared" si="0"/>
        <v>8552740</v>
      </c>
      <c r="E48" s="99">
        <f>D48*0.18</f>
        <v>1539493.2</v>
      </c>
      <c r="F48" s="99">
        <f>D48-E48</f>
        <v>7013246.7999999998</v>
      </c>
      <c r="G48" s="99">
        <f>0.185*F48</f>
        <v>1297450.6580000001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f t="shared" si="0"/>
        <v>69598</v>
      </c>
      <c r="D49" s="101">
        <f t="shared" si="0"/>
        <v>3696991</v>
      </c>
      <c r="E49" s="101">
        <f>D49*0.18</f>
        <v>665458.38</v>
      </c>
      <c r="F49" s="101">
        <f>D49-E49</f>
        <v>3031532.62</v>
      </c>
      <c r="G49" s="101">
        <f>0.185*F49</f>
        <v>560833.53469999996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598147</v>
      </c>
      <c r="D50" s="101">
        <f>SUM(D46:D49)</f>
        <v>35610245</v>
      </c>
      <c r="E50" s="101">
        <f>SUM(E46:E49)</f>
        <v>6409844.0999999996</v>
      </c>
      <c r="F50" s="101">
        <f>SUM(F46:F49)</f>
        <v>29200400.900000002</v>
      </c>
      <c r="G50" s="101">
        <f>SUM(G46:G49)</f>
        <v>5402074.1664999994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2010-08-12T14:48:30Z</dcterms:created>
  <dcterms:modified xsi:type="dcterms:W3CDTF">2010-08-17T18:38:51Z</dcterms:modified>
</cp:coreProperties>
</file>