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4865" windowHeight="8070"/>
  </bookViews>
  <sheets>
    <sheet name="Riverboat Revenue" sheetId="1" r:id="rId1"/>
  </sheets>
  <calcPr calcId="145621"/>
</workbook>
</file>

<file path=xl/calcChain.xml><?xml version="1.0" encoding="utf-8"?>
<calcChain xmlns="http://schemas.openxmlformats.org/spreadsheetml/2006/main">
  <c r="D46" i="1" l="1"/>
  <c r="C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46" i="1" s="1"/>
  <c r="H22" i="1"/>
  <c r="G22" i="1"/>
  <c r="E22" i="1"/>
  <c r="D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C9" i="1"/>
  <c r="C20" i="1" s="1"/>
  <c r="F8" i="1"/>
  <c r="F22" i="1" s="1"/>
  <c r="C10" i="1" l="1"/>
  <c r="C11" i="1" s="1"/>
  <c r="C12" i="1" s="1"/>
  <c r="C13" i="1" s="1"/>
  <c r="C14" i="1" s="1"/>
  <c r="C15" i="1" s="1"/>
  <c r="C16" i="1" s="1"/>
  <c r="C17" i="1" s="1"/>
  <c r="C18" i="1" s="1"/>
  <c r="C19" i="1" s="1"/>
</calcChain>
</file>

<file path=xl/sharedStrings.xml><?xml version="1.0" encoding="utf-8"?>
<sst xmlns="http://schemas.openxmlformats.org/spreadsheetml/2006/main" count="67" uniqueCount="41">
  <si>
    <t>LOUISIANA STATE POLICE</t>
  </si>
  <si>
    <t xml:space="preserve"> </t>
  </si>
  <si>
    <r>
      <t xml:space="preserve">MONTHLY ACTIVITY SUMMARY - </t>
    </r>
    <r>
      <rPr>
        <b/>
        <i/>
        <sz val="12"/>
        <rFont val="Arial"/>
        <family val="2"/>
      </rPr>
      <t>RIVERBOATS</t>
    </r>
  </si>
  <si>
    <t>FOR THE MONTH OF:</t>
  </si>
  <si>
    <t>SEPTEMBER 2012</t>
  </si>
  <si>
    <t>Riverboat</t>
  </si>
  <si>
    <t xml:space="preserve">Opening </t>
  </si>
  <si>
    <t>No. of</t>
  </si>
  <si>
    <t>Total</t>
  </si>
  <si>
    <t>Last Month's</t>
  </si>
  <si>
    <t>Same Month</t>
  </si>
  <si>
    <t>Licensees</t>
  </si>
  <si>
    <t xml:space="preserve"> Date </t>
  </si>
  <si>
    <t>Gaming Days</t>
  </si>
  <si>
    <t>Admissions</t>
  </si>
  <si>
    <t>AGR</t>
  </si>
  <si>
    <t>Fees Due</t>
  </si>
  <si>
    <t>Prior Year AGR</t>
  </si>
  <si>
    <t>BOOMTOWN BOSSIER</t>
  </si>
  <si>
    <t xml:space="preserve">ELDORADO RESORT </t>
  </si>
  <si>
    <t>HORSESHOE</t>
  </si>
  <si>
    <t xml:space="preserve">DIAMONDJACKS </t>
  </si>
  <si>
    <t>SAM'S TOWN</t>
  </si>
  <si>
    <t>GRAND PALAIS</t>
  </si>
  <si>
    <t>ISLE LAKE CHARLES</t>
  </si>
  <si>
    <t>L'AUBERGE LAKE CHARLES</t>
  </si>
  <si>
    <t>AMELIA BELLE</t>
  </si>
  <si>
    <t>BOOMTOWN N.O.</t>
  </si>
  <si>
    <t>TREASURE CHEST</t>
  </si>
  <si>
    <t>BELLE OF B.R.</t>
  </si>
  <si>
    <t>HOLLYWOOD  B.R.</t>
  </si>
  <si>
    <t>L'AUBERGE BATON ROUGE</t>
  </si>
  <si>
    <t>Riverboat Total</t>
  </si>
  <si>
    <r>
      <t xml:space="preserve">FISCAL YEAR-TO-DATE ACTIVITY SUMMARY - </t>
    </r>
    <r>
      <rPr>
        <b/>
        <i/>
        <sz val="12"/>
        <rFont val="Arial"/>
        <family val="2"/>
      </rPr>
      <t>RIVERBOATS</t>
    </r>
  </si>
  <si>
    <t>FOR THE PERIOD OF:</t>
  </si>
  <si>
    <t>JULY 1, 2012 - SEPTEMBER 30, 2012</t>
  </si>
  <si>
    <t xml:space="preserve">  </t>
  </si>
  <si>
    <t xml:space="preserve">Riverboat </t>
  </si>
  <si>
    <t>FYTD</t>
  </si>
  <si>
    <t>Total AGR</t>
  </si>
  <si>
    <t>Fee Remittance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</si>
</sst>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_(* #,##0_);_(* \(#,##0\);_(* &quot;-&quot;??_);_(@_)"/>
  </numFmts>
  <fonts count="18" x14ac:knownFonts="1">
    <font>
      <sz val="10"/>
      <name val="Courier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6"/>
      <name val="Arial"/>
      <family val="2"/>
    </font>
    <font>
      <b/>
      <i/>
      <sz val="12"/>
      <name val="Arial"/>
      <family val="2"/>
    </font>
    <font>
      <sz val="9"/>
      <color indexed="10"/>
      <name val="Arial"/>
      <family val="2"/>
    </font>
    <font>
      <sz val="16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b/>
      <sz val="9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5">
    <xf numFmtId="164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</cellStyleXfs>
  <cellXfs count="94">
    <xf numFmtId="164" fontId="0" fillId="0" borderId="0" xfId="0"/>
    <xf numFmtId="164" fontId="1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164" fontId="2" fillId="0" borderId="0" xfId="0" applyFont="1" applyFill="1" applyProtection="1"/>
    <xf numFmtId="164" fontId="3" fillId="0" borderId="0" xfId="0" applyFont="1" applyFill="1" applyProtection="1"/>
    <xf numFmtId="164" fontId="3" fillId="0" borderId="0" xfId="0" applyNumberFormat="1" applyFont="1" applyFill="1" applyProtection="1"/>
    <xf numFmtId="44" fontId="3" fillId="0" borderId="0" xfId="2" applyNumberFormat="1" applyFont="1" applyFill="1" applyProtection="1"/>
    <xf numFmtId="0" fontId="5" fillId="0" borderId="0" xfId="0" applyNumberFormat="1" applyFont="1" applyFill="1" applyAlignment="1" applyProtection="1">
      <alignment horizontal="center" vertical="top"/>
    </xf>
    <xf numFmtId="164" fontId="0" fillId="0" borderId="0" xfId="0" applyFill="1"/>
    <xf numFmtId="164" fontId="7" fillId="0" borderId="0" xfId="0" applyFont="1" applyFill="1" applyProtection="1"/>
    <xf numFmtId="0" fontId="5" fillId="0" borderId="0" xfId="0" applyNumberFormat="1" applyFont="1" applyFill="1" applyAlignment="1">
      <alignment horizontal="center" vertical="top"/>
    </xf>
    <xf numFmtId="49" fontId="1" fillId="0" borderId="0" xfId="0" applyNumberFormat="1" applyFont="1" applyFill="1" applyAlignment="1" applyProtection="1">
      <alignment horizontal="center"/>
    </xf>
    <xf numFmtId="164" fontId="1" fillId="0" borderId="0" xfId="0" applyFont="1" applyFill="1" applyProtection="1"/>
    <xf numFmtId="164" fontId="8" fillId="0" borderId="0" xfId="0" applyFont="1" applyFill="1" applyProtection="1"/>
    <xf numFmtId="165" fontId="3" fillId="0" borderId="0" xfId="0" applyNumberFormat="1" applyFont="1" applyFill="1" applyProtection="1"/>
    <xf numFmtId="164" fontId="9" fillId="0" borderId="0" xfId="0" applyNumberFormat="1" applyFont="1" applyFill="1" applyAlignment="1" applyProtection="1">
      <alignment horizontal="center"/>
    </xf>
    <xf numFmtId="44" fontId="3" fillId="0" borderId="0" xfId="0" applyNumberFormat="1" applyFont="1" applyFill="1" applyProtection="1"/>
    <xf numFmtId="44" fontId="3" fillId="0" borderId="0" xfId="0" applyNumberFormat="1" applyFont="1" applyFill="1" applyBorder="1" applyProtection="1"/>
    <xf numFmtId="164" fontId="4" fillId="0" borderId="0" xfId="0" applyFont="1" applyFill="1" applyBorder="1"/>
    <xf numFmtId="164" fontId="9" fillId="0" borderId="1" xfId="0" applyNumberFormat="1" applyFont="1" applyFill="1" applyBorder="1" applyAlignment="1" applyProtection="1">
      <alignment horizontal="center"/>
    </xf>
    <xf numFmtId="165" fontId="9" fillId="0" borderId="2" xfId="0" applyNumberFormat="1" applyFont="1" applyFill="1" applyBorder="1" applyAlignment="1" applyProtection="1">
      <alignment horizontal="center"/>
    </xf>
    <xf numFmtId="164" fontId="10" fillId="0" borderId="3" xfId="0" applyNumberFormat="1" applyFont="1" applyFill="1" applyBorder="1" applyAlignment="1" applyProtection="1">
      <alignment horizontal="center"/>
    </xf>
    <xf numFmtId="164" fontId="10" fillId="0" borderId="2" xfId="0" applyNumberFormat="1" applyFont="1" applyFill="1" applyBorder="1" applyAlignment="1" applyProtection="1">
      <alignment horizontal="center"/>
    </xf>
    <xf numFmtId="164" fontId="9" fillId="0" borderId="2" xfId="0" applyNumberFormat="1" applyFont="1" applyFill="1" applyBorder="1" applyAlignment="1" applyProtection="1">
      <alignment horizontal="center"/>
    </xf>
    <xf numFmtId="44" fontId="9" fillId="0" borderId="1" xfId="2" applyNumberFormat="1" applyFont="1" applyFill="1" applyBorder="1" applyAlignment="1" applyProtection="1">
      <alignment horizontal="center"/>
    </xf>
    <xf numFmtId="44" fontId="9" fillId="0" borderId="2" xfId="0" applyNumberFormat="1" applyFont="1" applyFill="1" applyBorder="1" applyAlignment="1" applyProtection="1">
      <alignment horizontal="center"/>
    </xf>
    <xf numFmtId="164" fontId="0" fillId="0" borderId="0" xfId="0" applyFill="1" applyAlignment="1">
      <alignment horizontal="left"/>
    </xf>
    <xf numFmtId="164" fontId="9" fillId="0" borderId="4" xfId="0" applyNumberFormat="1" applyFont="1" applyFill="1" applyBorder="1" applyAlignment="1" applyProtection="1">
      <alignment horizontal="center"/>
    </xf>
    <xf numFmtId="165" fontId="9" fillId="0" borderId="5" xfId="0" applyNumberFormat="1" applyFont="1" applyFill="1" applyBorder="1" applyAlignment="1" applyProtection="1">
      <alignment horizontal="center"/>
    </xf>
    <xf numFmtId="164" fontId="10" fillId="0" borderId="6" xfId="0" applyNumberFormat="1" applyFont="1" applyFill="1" applyBorder="1" applyAlignment="1" applyProtection="1">
      <alignment horizontal="center"/>
    </xf>
    <xf numFmtId="164" fontId="10" fillId="0" borderId="5" xfId="0" applyNumberFormat="1" applyFont="1" applyFill="1" applyBorder="1" applyAlignment="1" applyProtection="1">
      <alignment horizontal="center"/>
    </xf>
    <xf numFmtId="164" fontId="9" fillId="0" borderId="5" xfId="0" applyNumberFormat="1" applyFont="1" applyFill="1" applyBorder="1" applyAlignment="1" applyProtection="1">
      <alignment horizontal="center"/>
    </xf>
    <xf numFmtId="164" fontId="9" fillId="0" borderId="7" xfId="0" applyNumberFormat="1" applyFont="1" applyFill="1" applyBorder="1" applyAlignment="1" applyProtection="1">
      <alignment horizontal="center"/>
    </xf>
    <xf numFmtId="44" fontId="9" fillId="0" borderId="4" xfId="2" applyNumberFormat="1" applyFont="1" applyFill="1" applyBorder="1" applyAlignment="1" applyProtection="1">
      <alignment horizontal="center"/>
    </xf>
    <xf numFmtId="44" fontId="9" fillId="0" borderId="5" xfId="0" applyNumberFormat="1" applyFont="1" applyFill="1" applyBorder="1" applyAlignment="1" applyProtection="1">
      <alignment horizontal="center"/>
    </xf>
    <xf numFmtId="164" fontId="11" fillId="0" borderId="2" xfId="0" applyNumberFormat="1" applyFont="1" applyFill="1" applyBorder="1" applyAlignment="1" applyProtection="1">
      <alignment horizontal="left"/>
    </xf>
    <xf numFmtId="165" fontId="11" fillId="0" borderId="2" xfId="0" applyNumberFormat="1" applyFont="1" applyFill="1" applyBorder="1" applyAlignment="1" applyProtection="1">
      <alignment horizontal="center"/>
    </xf>
    <xf numFmtId="164" fontId="11" fillId="0" borderId="2" xfId="0" applyNumberFormat="1" applyFont="1" applyFill="1" applyBorder="1" applyAlignment="1" applyProtection="1">
      <alignment horizontal="center"/>
    </xf>
    <xf numFmtId="38" fontId="11" fillId="0" borderId="0" xfId="0" applyNumberFormat="1" applyFont="1" applyFill="1" applyBorder="1" applyAlignment="1" applyProtection="1">
      <alignment horizontal="right"/>
    </xf>
    <xf numFmtId="166" fontId="11" fillId="0" borderId="2" xfId="0" applyNumberFormat="1" applyFont="1" applyFill="1" applyBorder="1" applyAlignment="1">
      <alignment horizontal="right"/>
    </xf>
    <xf numFmtId="5" fontId="11" fillId="0" borderId="2" xfId="0" applyNumberFormat="1" applyFont="1" applyFill="1" applyBorder="1" applyAlignment="1" applyProtection="1">
      <alignment horizontal="right"/>
      <protection locked="0"/>
    </xf>
    <xf numFmtId="166" fontId="11" fillId="0" borderId="7" xfId="0" applyNumberFormat="1" applyFont="1" applyFill="1" applyBorder="1" applyAlignment="1" applyProtection="1">
      <alignment horizontal="right"/>
      <protection locked="0"/>
    </xf>
    <xf numFmtId="164" fontId="4" fillId="0" borderId="0" xfId="0" applyFont="1" applyFill="1"/>
    <xf numFmtId="164" fontId="11" fillId="0" borderId="7" xfId="0" applyNumberFormat="1" applyFont="1" applyFill="1" applyBorder="1" applyAlignment="1" applyProtection="1">
      <alignment horizontal="left"/>
    </xf>
    <xf numFmtId="165" fontId="11" fillId="0" borderId="7" xfId="0" applyNumberFormat="1" applyFont="1" applyFill="1" applyBorder="1" applyAlignment="1" applyProtection="1">
      <alignment horizontal="center"/>
    </xf>
    <xf numFmtId="164" fontId="11" fillId="0" borderId="7" xfId="0" applyNumberFormat="1" applyFont="1" applyFill="1" applyBorder="1" applyAlignment="1" applyProtection="1">
      <alignment horizontal="center"/>
    </xf>
    <xf numFmtId="166" fontId="11" fillId="0" borderId="7" xfId="0" applyNumberFormat="1" applyFont="1" applyFill="1" applyBorder="1" applyAlignment="1">
      <alignment horizontal="right"/>
    </xf>
    <xf numFmtId="5" fontId="11" fillId="0" borderId="7" xfId="0" applyNumberFormat="1" applyFont="1" applyFill="1" applyBorder="1" applyAlignment="1" applyProtection="1">
      <alignment horizontal="right"/>
      <protection locked="0"/>
    </xf>
    <xf numFmtId="166" fontId="11" fillId="0" borderId="7" xfId="0" applyNumberFormat="1" applyFont="1" applyFill="1" applyBorder="1" applyAlignment="1" applyProtection="1">
      <alignment horizontal="right"/>
    </xf>
    <xf numFmtId="164" fontId="4" fillId="0" borderId="7" xfId="0" applyNumberFormat="1" applyFont="1" applyFill="1" applyBorder="1" applyAlignment="1" applyProtection="1">
      <alignment horizontal="left"/>
    </xf>
    <xf numFmtId="165" fontId="4" fillId="0" borderId="7" xfId="0" applyNumberFormat="1" applyFont="1" applyFill="1" applyBorder="1" applyAlignment="1" applyProtection="1">
      <alignment horizontal="center"/>
    </xf>
    <xf numFmtId="164" fontId="4" fillId="0" borderId="7" xfId="0" applyNumberFormat="1" applyFont="1" applyFill="1" applyBorder="1" applyAlignment="1" applyProtection="1">
      <alignment horizontal="center"/>
    </xf>
    <xf numFmtId="38" fontId="4" fillId="0" borderId="0" xfId="0" applyNumberFormat="1" applyFont="1" applyFill="1" applyBorder="1" applyAlignment="1" applyProtection="1">
      <alignment horizontal="right"/>
    </xf>
    <xf numFmtId="166" fontId="4" fillId="0" borderId="7" xfId="0" applyNumberFormat="1" applyFont="1" applyFill="1" applyBorder="1" applyAlignment="1">
      <alignment horizontal="right"/>
    </xf>
    <xf numFmtId="5" fontId="4" fillId="0" borderId="7" xfId="0" applyNumberFormat="1" applyFont="1" applyFill="1" applyBorder="1" applyAlignment="1" applyProtection="1">
      <alignment horizontal="right"/>
      <protection locked="0"/>
    </xf>
    <xf numFmtId="166" fontId="4" fillId="0" borderId="7" xfId="0" applyNumberFormat="1" applyFont="1" applyFill="1" applyBorder="1" applyAlignment="1" applyProtection="1">
      <alignment horizontal="right"/>
    </xf>
    <xf numFmtId="164" fontId="4" fillId="0" borderId="5" xfId="0" applyNumberFormat="1" applyFont="1" applyFill="1" applyBorder="1" applyAlignment="1" applyProtection="1">
      <alignment horizontal="left"/>
    </xf>
    <xf numFmtId="165" fontId="4" fillId="0" borderId="5" xfId="0" applyNumberFormat="1" applyFont="1" applyFill="1" applyBorder="1" applyAlignment="1" applyProtection="1">
      <alignment horizontal="center"/>
    </xf>
    <xf numFmtId="164" fontId="12" fillId="0" borderId="8" xfId="0" applyNumberFormat="1" applyFont="1" applyFill="1" applyBorder="1" applyAlignment="1" applyProtection="1">
      <alignment horizontal="center"/>
    </xf>
    <xf numFmtId="165" fontId="12" fillId="0" borderId="8" xfId="0" applyNumberFormat="1" applyFont="1" applyFill="1" applyBorder="1" applyAlignment="1" applyProtection="1">
      <alignment horizontal="center"/>
    </xf>
    <xf numFmtId="164" fontId="12" fillId="0" borderId="8" xfId="0" applyNumberFormat="1" applyFont="1" applyFill="1" applyBorder="1" applyProtection="1"/>
    <xf numFmtId="37" fontId="12" fillId="0" borderId="8" xfId="0" applyNumberFormat="1" applyFont="1" applyFill="1" applyBorder="1" applyAlignment="1" applyProtection="1">
      <alignment horizontal="right"/>
    </xf>
    <xf numFmtId="5" fontId="12" fillId="0" borderId="8" xfId="0" applyNumberFormat="1" applyFont="1" applyFill="1" applyBorder="1" applyAlignment="1" applyProtection="1">
      <alignment horizontal="right"/>
    </xf>
    <xf numFmtId="5" fontId="12" fillId="0" borderId="8" xfId="0" applyNumberFormat="1" applyFont="1" applyFill="1" applyBorder="1" applyAlignment="1" applyProtection="1"/>
    <xf numFmtId="164" fontId="9" fillId="0" borderId="0" xfId="0" applyNumberFormat="1" applyFont="1" applyFill="1" applyBorder="1" applyAlignment="1" applyProtection="1">
      <alignment horizontal="center"/>
    </xf>
    <xf numFmtId="165" fontId="9" fillId="0" borderId="0" xfId="0" applyNumberFormat="1" applyFont="1" applyFill="1" applyBorder="1" applyAlignment="1" applyProtection="1">
      <alignment horizontal="center"/>
    </xf>
    <xf numFmtId="164" fontId="9" fillId="0" borderId="0" xfId="0" applyNumberFormat="1" applyFont="1" applyFill="1" applyBorder="1" applyProtection="1"/>
    <xf numFmtId="167" fontId="9" fillId="0" borderId="0" xfId="1" applyNumberFormat="1" applyFont="1" applyFill="1" applyBorder="1" applyProtection="1"/>
    <xf numFmtId="5" fontId="9" fillId="0" borderId="0" xfId="0" applyNumberFormat="1" applyFont="1" applyFill="1" applyBorder="1" applyProtection="1"/>
    <xf numFmtId="164" fontId="13" fillId="0" borderId="0" xfId="0" applyFont="1"/>
    <xf numFmtId="164" fontId="3" fillId="0" borderId="0" xfId="0" applyFont="1"/>
    <xf numFmtId="164" fontId="14" fillId="0" borderId="0" xfId="0" applyFont="1"/>
    <xf numFmtId="164" fontId="15" fillId="0" borderId="0" xfId="0" applyFont="1"/>
    <xf numFmtId="164" fontId="15" fillId="0" borderId="0" xfId="0" applyFont="1" applyFill="1"/>
    <xf numFmtId="164" fontId="16" fillId="0" borderId="0" xfId="0" applyNumberFormat="1" applyFont="1" applyFill="1" applyBorder="1" applyAlignment="1" applyProtection="1">
      <alignment horizontal="left"/>
    </xf>
    <xf numFmtId="164" fontId="4" fillId="0" borderId="0" xfId="0" applyFont="1"/>
    <xf numFmtId="165" fontId="1" fillId="0" borderId="0" xfId="0" applyNumberFormat="1" applyFont="1" applyFill="1" applyAlignment="1" applyProtection="1">
      <alignment horizontal="left"/>
    </xf>
    <xf numFmtId="7" fontId="3" fillId="0" borderId="0" xfId="0" applyNumberFormat="1" applyFont="1" applyFill="1" applyProtection="1"/>
    <xf numFmtId="164" fontId="17" fillId="0" borderId="0" xfId="0" applyNumberFormat="1" applyFont="1" applyFill="1" applyAlignment="1" applyProtection="1">
      <alignment horizontal="right"/>
    </xf>
    <xf numFmtId="39" fontId="3" fillId="0" borderId="0" xfId="0" applyNumberFormat="1" applyFont="1" applyFill="1" applyProtection="1"/>
    <xf numFmtId="164" fontId="11" fillId="0" borderId="5" xfId="0" applyNumberFormat="1" applyFont="1" applyFill="1" applyBorder="1" applyAlignment="1" applyProtection="1">
      <alignment horizontal="center"/>
    </xf>
    <xf numFmtId="37" fontId="11" fillId="0" borderId="2" xfId="0" applyNumberFormat="1" applyFont="1" applyFill="1" applyBorder="1" applyAlignment="1" applyProtection="1">
      <alignment horizontal="right"/>
    </xf>
    <xf numFmtId="37" fontId="11" fillId="0" borderId="1" xfId="0" applyNumberFormat="1" applyFont="1" applyFill="1" applyBorder="1" applyAlignment="1" applyProtection="1">
      <alignment horizontal="right"/>
    </xf>
    <xf numFmtId="37" fontId="11" fillId="0" borderId="7" xfId="0" applyNumberFormat="1" applyFont="1" applyFill="1" applyBorder="1" applyAlignment="1" applyProtection="1">
      <alignment horizontal="right"/>
    </xf>
    <xf numFmtId="39" fontId="9" fillId="0" borderId="0" xfId="0" applyNumberFormat="1" applyFont="1" applyFill="1" applyProtection="1"/>
    <xf numFmtId="37" fontId="11" fillId="0" borderId="9" xfId="0" applyNumberFormat="1" applyFont="1" applyFill="1" applyBorder="1" applyAlignment="1" applyProtection="1">
      <alignment horizontal="right"/>
    </xf>
    <xf numFmtId="164" fontId="0" fillId="0" borderId="0" xfId="0" applyFill="1" applyBorder="1"/>
    <xf numFmtId="37" fontId="4" fillId="0" borderId="7" xfId="0" applyNumberFormat="1" applyFont="1" applyFill="1" applyBorder="1" applyAlignment="1" applyProtection="1">
      <alignment horizontal="right"/>
    </xf>
    <xf numFmtId="37" fontId="4" fillId="0" borderId="9" xfId="0" applyNumberFormat="1" applyFont="1" applyFill="1" applyBorder="1" applyAlignment="1" applyProtection="1">
      <alignment horizontal="right"/>
    </xf>
    <xf numFmtId="164" fontId="9" fillId="0" borderId="0" xfId="0" applyNumberFormat="1" applyFont="1" applyFill="1" applyProtection="1"/>
    <xf numFmtId="165" fontId="12" fillId="0" borderId="8" xfId="0" applyNumberFormat="1" applyFont="1" applyFill="1" applyBorder="1" applyProtection="1"/>
    <xf numFmtId="167" fontId="3" fillId="0" borderId="0" xfId="1" applyNumberFormat="1" applyFont="1" applyFill="1" applyProtection="1"/>
    <xf numFmtId="167" fontId="3" fillId="0" borderId="0" xfId="1" applyNumberFormat="1" applyFont="1" applyFill="1"/>
    <xf numFmtId="9" fontId="3" fillId="0" borderId="0" xfId="3" applyFont="1" applyFill="1"/>
  </cellXfs>
  <cellStyles count="5">
    <cellStyle name="Comma" xfId="1" builtinId="3"/>
    <cellStyle name="Currency" xfId="2" builtinId="4"/>
    <cellStyle name="Normal" xfId="0" builtinId="0"/>
    <cellStyle name="Normal 2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9"/>
  <sheetViews>
    <sheetView tabSelected="1" zoomScale="112" zoomScaleNormal="100" workbookViewId="0"/>
  </sheetViews>
  <sheetFormatPr defaultRowHeight="12" x14ac:dyDescent="0.15"/>
  <cols>
    <col min="1" max="1" width="23.5" style="8" customWidth="1"/>
    <col min="2" max="2" width="8.5" style="8" customWidth="1"/>
    <col min="3" max="3" width="14.125" style="8" customWidth="1"/>
    <col min="4" max="4" width="15.375" style="8" customWidth="1"/>
    <col min="5" max="5" width="17.125" style="8" customWidth="1"/>
    <col min="6" max="6" width="14.5" style="8" customWidth="1"/>
    <col min="7" max="7" width="15.25" style="8" customWidth="1"/>
    <col min="8" max="8" width="15.625" style="8" customWidth="1"/>
    <col min="9" max="16384" width="9" style="8"/>
  </cols>
  <sheetData>
    <row r="1" spans="1:11" ht="15.95" customHeight="1" x14ac:dyDescent="0.25">
      <c r="A1" s="1" t="s">
        <v>0</v>
      </c>
      <c r="B1" s="2"/>
      <c r="C1" s="3"/>
      <c r="D1" s="3" t="s">
        <v>1</v>
      </c>
      <c r="E1" s="4"/>
      <c r="F1" s="5"/>
      <c r="G1" s="6"/>
      <c r="H1" s="7"/>
    </row>
    <row r="2" spans="1:11" ht="15.95" customHeight="1" x14ac:dyDescent="0.25">
      <c r="A2" s="1" t="s">
        <v>2</v>
      </c>
      <c r="B2" s="2"/>
      <c r="C2" s="3"/>
      <c r="D2" s="3"/>
      <c r="E2" s="9"/>
      <c r="F2" s="5"/>
      <c r="G2" s="6"/>
      <c r="H2" s="10"/>
    </row>
    <row r="3" spans="1:11" ht="15.95" customHeight="1" x14ac:dyDescent="0.3">
      <c r="A3" s="1" t="s">
        <v>3</v>
      </c>
      <c r="B3" s="2"/>
      <c r="C3" s="11" t="s">
        <v>4</v>
      </c>
      <c r="D3" s="12"/>
      <c r="E3" s="13"/>
      <c r="F3" s="5"/>
      <c r="G3" s="6"/>
      <c r="H3" s="10"/>
    </row>
    <row r="4" spans="1:11" ht="12.75" x14ac:dyDescent="0.2">
      <c r="A4" s="4"/>
      <c r="B4" s="14"/>
      <c r="C4" s="15"/>
      <c r="D4" s="4"/>
      <c r="E4" s="4"/>
      <c r="F4" s="5"/>
      <c r="G4" s="6"/>
      <c r="H4" s="16"/>
    </row>
    <row r="5" spans="1:11" ht="13.5" thickBot="1" x14ac:dyDescent="0.25">
      <c r="A5" s="4"/>
      <c r="B5" s="14"/>
      <c r="C5" s="4"/>
      <c r="D5" s="4"/>
      <c r="E5" s="4"/>
      <c r="F5" s="5"/>
      <c r="G5" s="6"/>
      <c r="H5" s="17"/>
      <c r="I5" s="18"/>
    </row>
    <row r="6" spans="1:11" ht="12.75" x14ac:dyDescent="0.2">
      <c r="A6" s="19" t="s">
        <v>5</v>
      </c>
      <c r="B6" s="20" t="s">
        <v>6</v>
      </c>
      <c r="C6" s="21" t="s">
        <v>7</v>
      </c>
      <c r="D6" s="22" t="s">
        <v>8</v>
      </c>
      <c r="E6" s="23" t="s">
        <v>8</v>
      </c>
      <c r="F6" s="23" t="s">
        <v>8</v>
      </c>
      <c r="G6" s="24" t="s">
        <v>9</v>
      </c>
      <c r="H6" s="25" t="s">
        <v>10</v>
      </c>
      <c r="I6" s="18"/>
      <c r="K6" s="26"/>
    </row>
    <row r="7" spans="1:11" ht="13.5" thickBot="1" x14ac:dyDescent="0.25">
      <c r="A7" s="27" t="s">
        <v>11</v>
      </c>
      <c r="B7" s="28" t="s">
        <v>12</v>
      </c>
      <c r="C7" s="29" t="s">
        <v>13</v>
      </c>
      <c r="D7" s="30" t="s">
        <v>14</v>
      </c>
      <c r="E7" s="31" t="s">
        <v>15</v>
      </c>
      <c r="F7" s="32" t="s">
        <v>16</v>
      </c>
      <c r="G7" s="33" t="s">
        <v>15</v>
      </c>
      <c r="H7" s="34" t="s">
        <v>17</v>
      </c>
      <c r="I7" s="18"/>
    </row>
    <row r="8" spans="1:11" ht="15.75" customHeight="1" x14ac:dyDescent="0.2">
      <c r="A8" s="35" t="s">
        <v>18</v>
      </c>
      <c r="B8" s="36">
        <v>35342</v>
      </c>
      <c r="C8" s="37">
        <v>30</v>
      </c>
      <c r="D8" s="38">
        <v>98783</v>
      </c>
      <c r="E8" s="39">
        <v>7061941.8399999999</v>
      </c>
      <c r="F8" s="40">
        <f>E8*0.215</f>
        <v>1518317.4956</v>
      </c>
      <c r="G8" s="39">
        <v>6940135.9000000004</v>
      </c>
      <c r="H8" s="41">
        <v>6732512.8899999997</v>
      </c>
      <c r="I8" s="42"/>
    </row>
    <row r="9" spans="1:11" ht="15.75" customHeight="1" x14ac:dyDescent="0.2">
      <c r="A9" s="43" t="s">
        <v>19</v>
      </c>
      <c r="B9" s="44">
        <v>36880</v>
      </c>
      <c r="C9" s="45">
        <f>C8</f>
        <v>30</v>
      </c>
      <c r="D9" s="38">
        <v>229253</v>
      </c>
      <c r="E9" s="46">
        <v>12266897.199999999</v>
      </c>
      <c r="F9" s="47">
        <f>E9*0.215</f>
        <v>2637382.8979999996</v>
      </c>
      <c r="G9" s="46">
        <v>12231420.59</v>
      </c>
      <c r="H9" s="48">
        <v>12515467.609999999</v>
      </c>
      <c r="I9" s="42"/>
    </row>
    <row r="10" spans="1:11" ht="15.75" customHeight="1" x14ac:dyDescent="0.2">
      <c r="A10" s="43" t="s">
        <v>20</v>
      </c>
      <c r="B10" s="44">
        <v>34524</v>
      </c>
      <c r="C10" s="45">
        <f t="shared" ref="C10:C19" si="0">C9</f>
        <v>30</v>
      </c>
      <c r="D10" s="38">
        <v>157056</v>
      </c>
      <c r="E10" s="46">
        <v>18492677.350000001</v>
      </c>
      <c r="F10" s="47">
        <f t="shared" ref="F10:F19" si="1">E10*0.215</f>
        <v>3975925.6302500004</v>
      </c>
      <c r="G10" s="46">
        <v>19073619.420000002</v>
      </c>
      <c r="H10" s="48">
        <v>20250750.57</v>
      </c>
      <c r="I10" s="42"/>
    </row>
    <row r="11" spans="1:11" ht="15.75" customHeight="1" x14ac:dyDescent="0.2">
      <c r="A11" s="43" t="s">
        <v>21</v>
      </c>
      <c r="B11" s="44">
        <v>34474</v>
      </c>
      <c r="C11" s="45">
        <f t="shared" si="0"/>
        <v>30</v>
      </c>
      <c r="D11" s="38">
        <v>86135</v>
      </c>
      <c r="E11" s="46">
        <v>5146465.7300000004</v>
      </c>
      <c r="F11" s="47">
        <f t="shared" si="1"/>
        <v>1106490.1319500001</v>
      </c>
      <c r="G11" s="46">
        <v>5752480.4500000002</v>
      </c>
      <c r="H11" s="48">
        <v>6358561.5199999996</v>
      </c>
      <c r="I11" s="42"/>
    </row>
    <row r="12" spans="1:11" ht="15.75" customHeight="1" x14ac:dyDescent="0.2">
      <c r="A12" s="43" t="s">
        <v>22</v>
      </c>
      <c r="B12" s="44">
        <v>38127</v>
      </c>
      <c r="C12" s="45">
        <f t="shared" si="0"/>
        <v>30</v>
      </c>
      <c r="D12" s="38">
        <v>129997</v>
      </c>
      <c r="E12" s="46">
        <v>8615584.2200000007</v>
      </c>
      <c r="F12" s="47">
        <f t="shared" si="1"/>
        <v>1852350.6073</v>
      </c>
      <c r="G12" s="46">
        <v>9761525.3000000007</v>
      </c>
      <c r="H12" s="48">
        <v>9225321.9199999999</v>
      </c>
      <c r="I12" s="42"/>
    </row>
    <row r="13" spans="1:11" ht="15.75" customHeight="1" x14ac:dyDescent="0.2">
      <c r="A13" s="49" t="s">
        <v>23</v>
      </c>
      <c r="B13" s="50">
        <v>35258</v>
      </c>
      <c r="C13" s="51">
        <f t="shared" si="0"/>
        <v>30</v>
      </c>
      <c r="D13" s="52">
        <v>0</v>
      </c>
      <c r="E13" s="53">
        <v>0</v>
      </c>
      <c r="F13" s="54">
        <f t="shared" si="1"/>
        <v>0</v>
      </c>
      <c r="G13" s="53">
        <v>0</v>
      </c>
      <c r="H13" s="55">
        <v>10720330.42</v>
      </c>
      <c r="I13" s="42"/>
    </row>
    <row r="14" spans="1:11" ht="15.75" customHeight="1" x14ac:dyDescent="0.2">
      <c r="A14" s="49" t="s">
        <v>24</v>
      </c>
      <c r="B14" s="50">
        <v>34909</v>
      </c>
      <c r="C14" s="51">
        <f t="shared" si="0"/>
        <v>30</v>
      </c>
      <c r="D14" s="52">
        <v>121953</v>
      </c>
      <c r="E14" s="53">
        <v>10571180.4</v>
      </c>
      <c r="F14" s="54">
        <f t="shared" si="1"/>
        <v>2272803.7859999998</v>
      </c>
      <c r="G14" s="53">
        <v>11904852.960000001</v>
      </c>
      <c r="H14" s="55">
        <v>1092455.5900000001</v>
      </c>
      <c r="I14" s="42"/>
    </row>
    <row r="15" spans="1:11" ht="15.75" customHeight="1" x14ac:dyDescent="0.2">
      <c r="A15" s="49" t="s">
        <v>25</v>
      </c>
      <c r="B15" s="50">
        <v>38495</v>
      </c>
      <c r="C15" s="51">
        <f t="shared" si="0"/>
        <v>30</v>
      </c>
      <c r="D15" s="52">
        <v>341504</v>
      </c>
      <c r="E15" s="53">
        <v>31568139.550000001</v>
      </c>
      <c r="F15" s="54">
        <f t="shared" si="1"/>
        <v>6787150.0032500001</v>
      </c>
      <c r="G15" s="53">
        <v>30511594.539999999</v>
      </c>
      <c r="H15" s="55">
        <v>29073175.289999999</v>
      </c>
      <c r="I15" s="42"/>
    </row>
    <row r="16" spans="1:11" ht="15.75" customHeight="1" x14ac:dyDescent="0.2">
      <c r="A16" s="43" t="s">
        <v>26</v>
      </c>
      <c r="B16" s="44">
        <v>39218</v>
      </c>
      <c r="C16" s="45">
        <f t="shared" si="0"/>
        <v>30</v>
      </c>
      <c r="D16" s="38">
        <v>58842</v>
      </c>
      <c r="E16" s="46">
        <v>4290955.25</v>
      </c>
      <c r="F16" s="47">
        <f t="shared" si="1"/>
        <v>922555.37875000003</v>
      </c>
      <c r="G16" s="46">
        <v>4385517.3899999997</v>
      </c>
      <c r="H16" s="48">
        <v>4201613.03</v>
      </c>
      <c r="I16" s="42"/>
    </row>
    <row r="17" spans="1:14" ht="15" customHeight="1" x14ac:dyDescent="0.2">
      <c r="A17" s="43" t="s">
        <v>27</v>
      </c>
      <c r="B17" s="44">
        <v>34552</v>
      </c>
      <c r="C17" s="45">
        <f t="shared" si="0"/>
        <v>30</v>
      </c>
      <c r="D17" s="38">
        <v>117318</v>
      </c>
      <c r="E17" s="46">
        <v>9915138.1500000004</v>
      </c>
      <c r="F17" s="47">
        <f t="shared" si="1"/>
        <v>2131754.7022500001</v>
      </c>
      <c r="G17" s="46">
        <v>8949371.6400000006</v>
      </c>
      <c r="H17" s="48">
        <v>10127378.6</v>
      </c>
      <c r="I17" s="42"/>
    </row>
    <row r="18" spans="1:14" ht="15.75" customHeight="1" x14ac:dyDescent="0.2">
      <c r="A18" s="43" t="s">
        <v>28</v>
      </c>
      <c r="B18" s="44">
        <v>34582</v>
      </c>
      <c r="C18" s="45">
        <f t="shared" si="0"/>
        <v>30</v>
      </c>
      <c r="D18" s="38">
        <v>78504</v>
      </c>
      <c r="E18" s="46">
        <v>8716553.1400000006</v>
      </c>
      <c r="F18" s="47">
        <f t="shared" si="1"/>
        <v>1874058.9251000001</v>
      </c>
      <c r="G18" s="46">
        <v>7842256.1799999997</v>
      </c>
      <c r="H18" s="48">
        <v>8925248.9499999993</v>
      </c>
      <c r="I18" s="42"/>
    </row>
    <row r="19" spans="1:14" ht="15.75" customHeight="1" x14ac:dyDescent="0.2">
      <c r="A19" s="49" t="s">
        <v>29</v>
      </c>
      <c r="B19" s="50">
        <v>34607</v>
      </c>
      <c r="C19" s="51">
        <f t="shared" si="0"/>
        <v>30</v>
      </c>
      <c r="D19" s="52">
        <v>71291</v>
      </c>
      <c r="E19" s="53">
        <v>4570811.76</v>
      </c>
      <c r="F19" s="54">
        <f t="shared" si="1"/>
        <v>982724.52839999995</v>
      </c>
      <c r="G19" s="53">
        <v>6052899.1699999999</v>
      </c>
      <c r="H19" s="55">
        <v>5800365.8200000003</v>
      </c>
      <c r="I19" s="42"/>
    </row>
    <row r="20" spans="1:14" ht="15.75" customHeight="1" x14ac:dyDescent="0.2">
      <c r="A20" s="49" t="s">
        <v>30</v>
      </c>
      <c r="B20" s="50">
        <v>34696</v>
      </c>
      <c r="C20" s="51">
        <f>C9</f>
        <v>30</v>
      </c>
      <c r="D20" s="52">
        <v>76978</v>
      </c>
      <c r="E20" s="53">
        <v>7304540.8499999996</v>
      </c>
      <c r="F20" s="54">
        <f>E20*0.215</f>
        <v>1570476.2827499998</v>
      </c>
      <c r="G20" s="53">
        <v>9283910.3000000007</v>
      </c>
      <c r="H20" s="55">
        <v>9079585.7699999996</v>
      </c>
      <c r="I20" s="42"/>
    </row>
    <row r="21" spans="1:14" ht="15.75" customHeight="1" thickBot="1" x14ac:dyDescent="0.25">
      <c r="A21" s="56" t="s">
        <v>31</v>
      </c>
      <c r="B21" s="57">
        <v>41153</v>
      </c>
      <c r="C21" s="51">
        <v>30</v>
      </c>
      <c r="D21" s="52">
        <v>167281</v>
      </c>
      <c r="E21" s="53">
        <v>13278874.09</v>
      </c>
      <c r="F21" s="54">
        <f>E21*0.215</f>
        <v>2854957.9293499999</v>
      </c>
      <c r="G21" s="53">
        <v>0</v>
      </c>
      <c r="H21" s="55">
        <v>0</v>
      </c>
      <c r="I21" s="42"/>
    </row>
    <row r="22" spans="1:14" ht="18" customHeight="1" thickBot="1" x14ac:dyDescent="0.3">
      <c r="A22" s="58" t="s">
        <v>32</v>
      </c>
      <c r="B22" s="59" t="s">
        <v>1</v>
      </c>
      <c r="C22" s="60"/>
      <c r="D22" s="61">
        <f>SUM(D8:D21)</f>
        <v>1734895</v>
      </c>
      <c r="E22" s="62">
        <f>SUM(E8:E21)</f>
        <v>141799759.53</v>
      </c>
      <c r="F22" s="62">
        <f>SUM(F8:F21)</f>
        <v>30486948.298949998</v>
      </c>
      <c r="G22" s="63">
        <f>SUM(G8:G21)</f>
        <v>132689583.84</v>
      </c>
      <c r="H22" s="62">
        <f>SUM(H8:H21)</f>
        <v>134102767.98</v>
      </c>
      <c r="I22" s="42"/>
    </row>
    <row r="23" spans="1:14" ht="12.75" x14ac:dyDescent="0.2">
      <c r="A23" s="64"/>
      <c r="B23" s="65"/>
      <c r="C23" s="66"/>
      <c r="D23" s="67"/>
      <c r="E23" s="68"/>
      <c r="F23" s="68"/>
      <c r="G23" s="68"/>
      <c r="H23" s="68"/>
      <c r="I23" s="42"/>
    </row>
    <row r="24" spans="1:14" s="73" customFormat="1" ht="13.5" x14ac:dyDescent="0.25">
      <c r="A24" s="69"/>
      <c r="B24" s="69"/>
      <c r="C24" s="70"/>
      <c r="D24" s="70"/>
      <c r="E24" s="70"/>
      <c r="F24" s="70"/>
      <c r="G24" s="69"/>
      <c r="H24" s="69"/>
      <c r="I24" s="71"/>
      <c r="J24" s="71"/>
      <c r="K24" s="71"/>
      <c r="L24" s="71"/>
      <c r="M24" s="71"/>
      <c r="N24" s="72"/>
    </row>
    <row r="25" spans="1:14" ht="12.75" x14ac:dyDescent="0.2">
      <c r="A25" s="74"/>
      <c r="B25"/>
      <c r="C25" s="75"/>
      <c r="D25" s="70"/>
      <c r="E25" s="75"/>
      <c r="F25" s="75"/>
      <c r="G25"/>
      <c r="H25"/>
      <c r="I25"/>
      <c r="J25"/>
      <c r="K25"/>
      <c r="L25"/>
      <c r="M25"/>
      <c r="N25"/>
    </row>
    <row r="26" spans="1:14" ht="15.95" customHeight="1" x14ac:dyDescent="0.25">
      <c r="A26" s="1" t="s">
        <v>0</v>
      </c>
      <c r="B26" s="2"/>
      <c r="C26" s="3"/>
      <c r="D26" s="3"/>
      <c r="E26" s="3"/>
      <c r="F26" s="5"/>
    </row>
    <row r="27" spans="1:14" ht="15.95" customHeight="1" x14ac:dyDescent="0.25">
      <c r="A27" s="1" t="s">
        <v>33</v>
      </c>
      <c r="B27" s="2"/>
      <c r="C27" s="3"/>
      <c r="D27" s="3"/>
      <c r="E27" s="3"/>
      <c r="F27" s="5"/>
    </row>
    <row r="28" spans="1:14" ht="15.95" customHeight="1" x14ac:dyDescent="0.25">
      <c r="A28" s="1" t="s">
        <v>34</v>
      </c>
      <c r="C28" s="76" t="s">
        <v>35</v>
      </c>
      <c r="D28" s="3"/>
      <c r="E28" s="3"/>
      <c r="F28" s="77"/>
    </row>
    <row r="29" spans="1:14" ht="12.75" x14ac:dyDescent="0.2">
      <c r="A29" s="4"/>
      <c r="B29" s="14" t="s">
        <v>1</v>
      </c>
      <c r="C29" s="78"/>
      <c r="D29" s="5"/>
      <c r="E29" s="4"/>
      <c r="F29" s="79"/>
    </row>
    <row r="30" spans="1:14" ht="13.5" thickBot="1" x14ac:dyDescent="0.25">
      <c r="A30" s="4"/>
      <c r="B30" s="14"/>
      <c r="C30" s="4"/>
      <c r="D30" s="4"/>
      <c r="E30" s="4"/>
      <c r="F30" s="79" t="s">
        <v>36</v>
      </c>
    </row>
    <row r="31" spans="1:14" ht="14.25" customHeight="1" x14ac:dyDescent="0.2">
      <c r="A31" s="37" t="s">
        <v>37</v>
      </c>
      <c r="B31" s="20" t="s">
        <v>6</v>
      </c>
      <c r="C31" s="37" t="s">
        <v>38</v>
      </c>
      <c r="D31" s="37" t="s">
        <v>38</v>
      </c>
      <c r="E31" s="37" t="s">
        <v>38</v>
      </c>
      <c r="F31" s="79"/>
    </row>
    <row r="32" spans="1:14" ht="14.25" customHeight="1" thickBot="1" x14ac:dyDescent="0.25">
      <c r="A32" s="80" t="s">
        <v>11</v>
      </c>
      <c r="B32" s="28" t="s">
        <v>12</v>
      </c>
      <c r="C32" s="31" t="s">
        <v>14</v>
      </c>
      <c r="D32" s="80" t="s">
        <v>39</v>
      </c>
      <c r="E32" s="31" t="s">
        <v>40</v>
      </c>
      <c r="F32" s="79"/>
    </row>
    <row r="33" spans="1:7" ht="15.75" customHeight="1" x14ac:dyDescent="0.2">
      <c r="A33" s="35" t="s">
        <v>18</v>
      </c>
      <c r="B33" s="36">
        <v>35342</v>
      </c>
      <c r="C33" s="81">
        <v>311971</v>
      </c>
      <c r="D33" s="82">
        <v>20867648.98</v>
      </c>
      <c r="E33" s="83">
        <f>0.215*D33</f>
        <v>4486544.5307</v>
      </c>
      <c r="F33" s="84"/>
    </row>
    <row r="34" spans="1:7" ht="15.75" customHeight="1" x14ac:dyDescent="0.2">
      <c r="A34" s="43" t="s">
        <v>19</v>
      </c>
      <c r="B34" s="44">
        <v>36880</v>
      </c>
      <c r="C34" s="83">
        <v>737712</v>
      </c>
      <c r="D34" s="85">
        <v>37716515.189999998</v>
      </c>
      <c r="E34" s="83">
        <f t="shared" ref="E34:E45" si="2">0.215*D34</f>
        <v>8109050.7658499992</v>
      </c>
      <c r="F34" s="84"/>
      <c r="G34" s="86"/>
    </row>
    <row r="35" spans="1:7" ht="15.75" customHeight="1" x14ac:dyDescent="0.2">
      <c r="A35" s="43" t="s">
        <v>20</v>
      </c>
      <c r="B35" s="44">
        <v>34524</v>
      </c>
      <c r="C35" s="83">
        <v>462208</v>
      </c>
      <c r="D35" s="85">
        <v>57529520.329999998</v>
      </c>
      <c r="E35" s="83">
        <f t="shared" si="2"/>
        <v>12368846.870949998</v>
      </c>
      <c r="F35" s="84"/>
    </row>
    <row r="36" spans="1:7" ht="15.75" customHeight="1" x14ac:dyDescent="0.2">
      <c r="A36" s="43" t="s">
        <v>21</v>
      </c>
      <c r="B36" s="44">
        <v>34474</v>
      </c>
      <c r="C36" s="83">
        <v>287379</v>
      </c>
      <c r="D36" s="85">
        <v>17018684.949999999</v>
      </c>
      <c r="E36" s="83">
        <f t="shared" si="2"/>
        <v>3659017.26425</v>
      </c>
      <c r="F36" s="84"/>
    </row>
    <row r="37" spans="1:7" ht="15.75" customHeight="1" x14ac:dyDescent="0.2">
      <c r="A37" s="43" t="s">
        <v>22</v>
      </c>
      <c r="B37" s="44">
        <v>38127</v>
      </c>
      <c r="C37" s="83">
        <v>428049</v>
      </c>
      <c r="D37" s="85">
        <v>27919491.370000001</v>
      </c>
      <c r="E37" s="83">
        <f t="shared" si="2"/>
        <v>6002690.6445500003</v>
      </c>
      <c r="F37" s="84"/>
    </row>
    <row r="38" spans="1:7" ht="15.75" customHeight="1" x14ac:dyDescent="0.2">
      <c r="A38" s="49" t="s">
        <v>24</v>
      </c>
      <c r="B38" s="50">
        <v>34909</v>
      </c>
      <c r="C38" s="87">
        <v>419345</v>
      </c>
      <c r="D38" s="88">
        <v>34954555.810000002</v>
      </c>
      <c r="E38" s="87">
        <f t="shared" si="2"/>
        <v>7515229.4991500005</v>
      </c>
      <c r="F38" s="77"/>
    </row>
    <row r="39" spans="1:7" ht="15.75" customHeight="1" x14ac:dyDescent="0.2">
      <c r="A39" s="49" t="s">
        <v>25</v>
      </c>
      <c r="B39" s="50">
        <v>38495</v>
      </c>
      <c r="C39" s="87">
        <v>1106717</v>
      </c>
      <c r="D39" s="88">
        <v>91986921.170000002</v>
      </c>
      <c r="E39" s="87">
        <f t="shared" si="2"/>
        <v>19777188.051550001</v>
      </c>
      <c r="F39" s="5"/>
    </row>
    <row r="40" spans="1:7" ht="15.75" customHeight="1" x14ac:dyDescent="0.2">
      <c r="A40" s="43" t="s">
        <v>26</v>
      </c>
      <c r="B40" s="44">
        <v>39218</v>
      </c>
      <c r="C40" s="83">
        <v>178204</v>
      </c>
      <c r="D40" s="85">
        <v>13173122.74</v>
      </c>
      <c r="E40" s="83">
        <f t="shared" si="2"/>
        <v>2832221.3890999998</v>
      </c>
      <c r="F40" s="5"/>
    </row>
    <row r="41" spans="1:7" ht="15.75" customHeight="1" x14ac:dyDescent="0.2">
      <c r="A41" s="43" t="s">
        <v>27</v>
      </c>
      <c r="B41" s="44">
        <v>34552</v>
      </c>
      <c r="C41" s="83">
        <v>365175</v>
      </c>
      <c r="D41" s="85">
        <v>29161802.800000001</v>
      </c>
      <c r="E41" s="83">
        <f t="shared" si="2"/>
        <v>6269787.602</v>
      </c>
      <c r="F41" s="89"/>
    </row>
    <row r="42" spans="1:7" ht="15.75" customHeight="1" x14ac:dyDescent="0.2">
      <c r="A42" s="43" t="s">
        <v>28</v>
      </c>
      <c r="B42" s="44">
        <v>34582</v>
      </c>
      <c r="C42" s="83">
        <v>255049</v>
      </c>
      <c r="D42" s="85">
        <v>26043157.140000001</v>
      </c>
      <c r="E42" s="83">
        <f t="shared" si="2"/>
        <v>5599278.7851</v>
      </c>
      <c r="F42" s="89"/>
    </row>
    <row r="43" spans="1:7" ht="16.5" customHeight="1" x14ac:dyDescent="0.2">
      <c r="A43" s="49" t="s">
        <v>29</v>
      </c>
      <c r="B43" s="50">
        <v>34607</v>
      </c>
      <c r="C43" s="87">
        <v>259890</v>
      </c>
      <c r="D43" s="88">
        <v>16750483.16</v>
      </c>
      <c r="E43" s="87">
        <f t="shared" si="2"/>
        <v>3601353.8794</v>
      </c>
      <c r="F43" s="5"/>
    </row>
    <row r="44" spans="1:7" ht="15.75" customHeight="1" x14ac:dyDescent="0.2">
      <c r="A44" s="49" t="s">
        <v>30</v>
      </c>
      <c r="B44" s="50">
        <v>34696</v>
      </c>
      <c r="C44" s="87">
        <v>272187</v>
      </c>
      <c r="D44" s="88">
        <v>26735546.050000001</v>
      </c>
      <c r="E44" s="87">
        <f t="shared" si="2"/>
        <v>5748142.40075</v>
      </c>
      <c r="F44" s="5"/>
    </row>
    <row r="45" spans="1:7" ht="15.75" customHeight="1" thickBot="1" x14ac:dyDescent="0.25">
      <c r="A45" s="56" t="s">
        <v>31</v>
      </c>
      <c r="B45" s="57">
        <v>41153</v>
      </c>
      <c r="C45" s="87">
        <v>167281</v>
      </c>
      <c r="D45" s="88">
        <v>13278874.09</v>
      </c>
      <c r="E45" s="87">
        <f t="shared" si="2"/>
        <v>2854957.9293499999</v>
      </c>
      <c r="F45" s="5"/>
    </row>
    <row r="46" spans="1:7" ht="18" customHeight="1" thickBot="1" x14ac:dyDescent="0.3">
      <c r="A46" s="58" t="s">
        <v>32</v>
      </c>
      <c r="B46" s="90"/>
      <c r="C46" s="61">
        <f>SUM(C33:C45)</f>
        <v>5251167</v>
      </c>
      <c r="D46" s="62">
        <f>SUM(D33:D45)</f>
        <v>413136323.78000003</v>
      </c>
      <c r="E46" s="62">
        <f>SUM(E33:E45)</f>
        <v>88824309.6127</v>
      </c>
      <c r="F46" s="89"/>
    </row>
    <row r="47" spans="1:7" ht="12.75" x14ac:dyDescent="0.2">
      <c r="A47" s="4"/>
      <c r="B47" s="14"/>
      <c r="C47" s="91"/>
      <c r="D47" s="91"/>
      <c r="E47" s="91"/>
      <c r="F47" s="5"/>
    </row>
    <row r="48" spans="1:7" ht="12.75" x14ac:dyDescent="0.2">
      <c r="C48" s="92"/>
      <c r="D48" s="92"/>
      <c r="E48" s="92"/>
    </row>
    <row r="49" spans="3:5" ht="12.75" x14ac:dyDescent="0.2">
      <c r="C49" s="93"/>
      <c r="D49" s="93"/>
      <c r="E49" s="93"/>
    </row>
  </sheetData>
  <printOptions horizontalCentered="1"/>
  <pageMargins left="0" right="0" top="1" bottom="1" header="0.5" footer="0.5"/>
  <pageSetup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Riverboat Revenue</vt:lpstr>
    </vt:vector>
  </TitlesOfParts>
  <Company>LA Department of Public Safety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mferrara</cp:lastModifiedBy>
  <dcterms:created xsi:type="dcterms:W3CDTF">2012-10-15T16:27:07Z</dcterms:created>
  <dcterms:modified xsi:type="dcterms:W3CDTF">2012-10-17T13:52:53Z</dcterms:modified>
</cp:coreProperties>
</file>