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6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2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<sst xmlns="http://schemas.openxmlformats.org/spreadsheetml/2006/main" count="67" uniqueCount="41">
  <si>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</si>
  <si>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</si>
  <si>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</si>
  <si>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</si>
  <si>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SEPTEMBER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</si>
  <si>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</si>
  <si>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</si>
  <si>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</si>
  <si>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</si>
  <si>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</si>
  <si>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</si>
  <si>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</si>
  <si>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</si>
  <si>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</si>
  <si>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</si>
  <si>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</si>
  <si>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</si>
  <si>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</si>
  <si>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</si>
  <si>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</si>
  <si>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</si>
  <si>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</si>
  <si>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</si>
  <si>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</si>
  <si>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</si>
  <si>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</si>
  <si>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</si>
  <si>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</si>
  <si>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</si>
  <si>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</si>
  <si>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</si>
  <si>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</si>
  <si>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</si>
  <si>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</si>
  <si>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</si>
  <si>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SEPTEMBER 30, 2012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</si>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</sst>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112" zoomScaleNormal="100" workbookViewId="0"/>
  </sheetViews>
  <sheetFormatPr defaultRowHeight="12" x14ac:dyDescent="0.15"/>
  <cols>
    <col min="1" max="1" width="23.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7" width="15.25" style="8" customWidth="1"/>
    <col min="8" max="8" width="15.625" style="8" customWidth="1"/>
    <col min="9" max="16384" width="9" style="8"/>
  </cols>
  <sheetData>
    <row r="1" spans="1:11" ht="15.9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9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9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30</v>
      </c>
      <c r="D8" s="38">
        <v>98783</v>
      </c>
      <c r="E8" s="39">
        <v>7061941.8399999999</v>
      </c>
      <c r="F8" s="40">
        <f>E8*0.215</f>
        <v>1518317.4956</v>
      </c>
      <c r="G8" s="39">
        <v>6940135.9000000004</v>
      </c>
      <c r="H8" s="41">
        <v>6732512.8899999997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30</v>
      </c>
      <c r="D9" s="38">
        <v>229253</v>
      </c>
      <c r="E9" s="46">
        <v>12266897.199999999</v>
      </c>
      <c r="F9" s="47">
        <f>E9*0.215</f>
        <v>2637382.8979999996</v>
      </c>
      <c r="G9" s="46">
        <v>12231420.59</v>
      </c>
      <c r="H9" s="48">
        <v>12515467.609999999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30</v>
      </c>
      <c r="D10" s="38">
        <v>157056</v>
      </c>
      <c r="E10" s="46">
        <v>18492677.350000001</v>
      </c>
      <c r="F10" s="47">
        <f t="shared" ref="F10:F19" si="1">E10*0.215</f>
        <v>3975925.6302500004</v>
      </c>
      <c r="G10" s="46">
        <v>19073619.420000002</v>
      </c>
      <c r="H10" s="48">
        <v>20250750.57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30</v>
      </c>
      <c r="D11" s="38">
        <v>86135</v>
      </c>
      <c r="E11" s="46">
        <v>5146465.7300000004</v>
      </c>
      <c r="F11" s="47">
        <f t="shared" si="1"/>
        <v>1106490.1319500001</v>
      </c>
      <c r="G11" s="46">
        <v>5752480.4500000002</v>
      </c>
      <c r="H11" s="48">
        <v>6358561.5199999996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30</v>
      </c>
      <c r="D12" s="38">
        <v>129997</v>
      </c>
      <c r="E12" s="46">
        <v>8615584.2200000007</v>
      </c>
      <c r="F12" s="47">
        <f t="shared" si="1"/>
        <v>1852350.6073</v>
      </c>
      <c r="G12" s="46">
        <v>9761525.3000000007</v>
      </c>
      <c r="H12" s="48">
        <v>9225321.9199999999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f t="shared" si="0"/>
        <v>30</v>
      </c>
      <c r="D13" s="52">
        <v>0</v>
      </c>
      <c r="E13" s="53">
        <v>0</v>
      </c>
      <c r="F13" s="54">
        <f t="shared" si="1"/>
        <v>0</v>
      </c>
      <c r="G13" s="53">
        <v>0</v>
      </c>
      <c r="H13" s="55">
        <v>10720330.42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f t="shared" si="0"/>
        <v>30</v>
      </c>
      <c r="D14" s="52">
        <v>121953</v>
      </c>
      <c r="E14" s="53">
        <v>10571180.4</v>
      </c>
      <c r="F14" s="54">
        <f t="shared" si="1"/>
        <v>2272803.7859999998</v>
      </c>
      <c r="G14" s="53">
        <v>11904852.960000001</v>
      </c>
      <c r="H14" s="55">
        <v>1092455.5900000001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30</v>
      </c>
      <c r="D15" s="52">
        <v>341504</v>
      </c>
      <c r="E15" s="53">
        <v>31568139.550000001</v>
      </c>
      <c r="F15" s="54">
        <f t="shared" si="1"/>
        <v>6787150.0032500001</v>
      </c>
      <c r="G15" s="53">
        <v>30511594.539999999</v>
      </c>
      <c r="H15" s="55">
        <v>29073175.289999999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30</v>
      </c>
      <c r="D16" s="38">
        <v>58842</v>
      </c>
      <c r="E16" s="46">
        <v>4290955.25</v>
      </c>
      <c r="F16" s="47">
        <f t="shared" si="1"/>
        <v>922555.37875000003</v>
      </c>
      <c r="G16" s="46">
        <v>4385517.3899999997</v>
      </c>
      <c r="H16" s="48">
        <v>4201613.03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30</v>
      </c>
      <c r="D17" s="38">
        <v>117318</v>
      </c>
      <c r="E17" s="46">
        <v>9915138.1500000004</v>
      </c>
      <c r="F17" s="47">
        <f t="shared" si="1"/>
        <v>2131754.7022500001</v>
      </c>
      <c r="G17" s="46">
        <v>8949371.6400000006</v>
      </c>
      <c r="H17" s="48">
        <v>10127378.6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30</v>
      </c>
      <c r="D18" s="38">
        <v>78504</v>
      </c>
      <c r="E18" s="46">
        <v>8716553.1400000006</v>
      </c>
      <c r="F18" s="47">
        <f t="shared" si="1"/>
        <v>1874058.9251000001</v>
      </c>
      <c r="G18" s="46">
        <v>7842256.1799999997</v>
      </c>
      <c r="H18" s="48">
        <v>8925248.9499999993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30</v>
      </c>
      <c r="D19" s="52">
        <v>71291</v>
      </c>
      <c r="E19" s="53">
        <v>4570811.76</v>
      </c>
      <c r="F19" s="54">
        <f t="shared" si="1"/>
        <v>982724.52839999995</v>
      </c>
      <c r="G19" s="53">
        <v>6052899.1699999999</v>
      </c>
      <c r="H19" s="55">
        <v>5800365.8200000003</v>
      </c>
      <c r="I19" s="42"/>
    </row>
    <row r="20" spans="1:14" ht="15.75" customHeight="1" x14ac:dyDescent="0.2">
      <c r="A20" s="49" t="s">
        <v>30</v>
      </c>
      <c r="B20" s="50">
        <v>34696</v>
      </c>
      <c r="C20" s="51">
        <f>C9</f>
        <v>30</v>
      </c>
      <c r="D20" s="52">
        <v>76978</v>
      </c>
      <c r="E20" s="53">
        <v>7304540.8499999996</v>
      </c>
      <c r="F20" s="54">
        <f>E20*0.215</f>
        <v>1570476.2827499998</v>
      </c>
      <c r="G20" s="53">
        <v>9283910.3000000007</v>
      </c>
      <c r="H20" s="55">
        <v>9079585.7699999996</v>
      </c>
      <c r="I20" s="42"/>
    </row>
    <row r="21" spans="1:14" ht="15.75" customHeight="1" thickBot="1" x14ac:dyDescent="0.25">
      <c r="A21" s="56" t="s">
        <v>31</v>
      </c>
      <c r="B21" s="57">
        <v>41153</v>
      </c>
      <c r="C21" s="51">
        <v>30</v>
      </c>
      <c r="D21" s="52">
        <v>167281</v>
      </c>
      <c r="E21" s="53">
        <v>13278874.09</v>
      </c>
      <c r="F21" s="54">
        <f>E21*0.215</f>
        <v>2854957.9293499999</v>
      </c>
      <c r="G21" s="53">
        <v>0</v>
      </c>
      <c r="H21" s="55">
        <v>0</v>
      </c>
      <c r="I21" s="42"/>
    </row>
    <row r="22" spans="1:14" ht="18" customHeight="1" thickBot="1" x14ac:dyDescent="0.3">
      <c r="A22" s="58" t="s">
        <v>32</v>
      </c>
      <c r="B22" s="59" t="s">
        <v>1</v>
      </c>
      <c r="C22" s="60"/>
      <c r="D22" s="61">
        <f>SUM(D8:D21)</f>
        <v>1734895</v>
      </c>
      <c r="E22" s="62">
        <f>SUM(E8:E21)</f>
        <v>141799759.53</v>
      </c>
      <c r="F22" s="62">
        <f>SUM(F8:F21)</f>
        <v>30486948.298949998</v>
      </c>
      <c r="G22" s="63">
        <f>SUM(G8:G21)</f>
        <v>132689583.84</v>
      </c>
      <c r="H22" s="62">
        <f>SUM(H8:H21)</f>
        <v>134102767.98</v>
      </c>
      <c r="I22" s="42"/>
    </row>
    <row r="23" spans="1:14" ht="12.75" x14ac:dyDescent="0.2">
      <c r="A23" s="64"/>
      <c r="B23" s="65"/>
      <c r="C23" s="66"/>
      <c r="D23" s="67"/>
      <c r="E23" s="68"/>
      <c r="F23" s="68"/>
      <c r="G23" s="68"/>
      <c r="H23" s="68"/>
      <c r="I23" s="42"/>
    </row>
    <row r="24" spans="1:14" s="73" customFormat="1" ht="13.5" x14ac:dyDescent="0.25">
      <c r="A24" s="69"/>
      <c r="B24" s="69"/>
      <c r="C24" s="70"/>
      <c r="D24" s="70"/>
      <c r="E24" s="70"/>
      <c r="F24" s="70"/>
      <c r="G24" s="69"/>
      <c r="H24" s="69"/>
      <c r="I24" s="71"/>
      <c r="J24" s="71"/>
      <c r="K24" s="71"/>
      <c r="L24" s="71"/>
      <c r="M24" s="71"/>
      <c r="N24" s="72"/>
    </row>
    <row r="25" spans="1:14" ht="12.75" x14ac:dyDescent="0.2">
      <c r="A25" s="74"/>
      <c r="B25"/>
      <c r="C25" s="75"/>
      <c r="D25" s="70"/>
      <c r="E25" s="75"/>
      <c r="F25" s="75"/>
      <c r="G25"/>
      <c r="H25"/>
      <c r="I25"/>
      <c r="J25"/>
      <c r="K25"/>
      <c r="L25"/>
      <c r="M25"/>
      <c r="N25"/>
    </row>
    <row r="26" spans="1:14" ht="15.95" customHeight="1" x14ac:dyDescent="0.25">
      <c r="A26" s="1" t="s">
        <v>0</v>
      </c>
      <c r="B26" s="2"/>
      <c r="C26" s="3"/>
      <c r="D26" s="3"/>
      <c r="E26" s="3"/>
      <c r="F26" s="5"/>
    </row>
    <row r="27" spans="1:14" ht="15.95" customHeight="1" x14ac:dyDescent="0.25">
      <c r="A27" s="1" t="s">
        <v>33</v>
      </c>
      <c r="B27" s="2"/>
      <c r="C27" s="3"/>
      <c r="D27" s="3"/>
      <c r="E27" s="3"/>
      <c r="F27" s="5"/>
    </row>
    <row r="28" spans="1:14" ht="15.95" customHeight="1" x14ac:dyDescent="0.25">
      <c r="A28" s="1" t="s">
        <v>34</v>
      </c>
      <c r="C28" s="76" t="s">
        <v>35</v>
      </c>
      <c r="D28" s="3"/>
      <c r="E28" s="3"/>
      <c r="F28" s="77"/>
    </row>
    <row r="29" spans="1:14" ht="12.75" x14ac:dyDescent="0.2">
      <c r="A29" s="4"/>
      <c r="B29" s="14" t="s">
        <v>1</v>
      </c>
      <c r="C29" s="78"/>
      <c r="D29" s="5"/>
      <c r="E29" s="4"/>
      <c r="F29" s="79"/>
    </row>
    <row r="30" spans="1:14" ht="13.5" thickBot="1" x14ac:dyDescent="0.25">
      <c r="A30" s="4"/>
      <c r="B30" s="14"/>
      <c r="C30" s="4"/>
      <c r="D30" s="4"/>
      <c r="E30" s="4"/>
      <c r="F30" s="79" t="s">
        <v>36</v>
      </c>
    </row>
    <row r="31" spans="1:14" ht="14.25" customHeight="1" x14ac:dyDescent="0.2">
      <c r="A31" s="37" t="s">
        <v>37</v>
      </c>
      <c r="B31" s="20" t="s">
        <v>6</v>
      </c>
      <c r="C31" s="37" t="s">
        <v>38</v>
      </c>
      <c r="D31" s="37" t="s">
        <v>38</v>
      </c>
      <c r="E31" s="37" t="s">
        <v>38</v>
      </c>
      <c r="F31" s="79"/>
    </row>
    <row r="32" spans="1:14" ht="14.25" customHeight="1" thickBot="1" x14ac:dyDescent="0.25">
      <c r="A32" s="80" t="s">
        <v>11</v>
      </c>
      <c r="B32" s="28" t="s">
        <v>12</v>
      </c>
      <c r="C32" s="31" t="s">
        <v>14</v>
      </c>
      <c r="D32" s="80" t="s">
        <v>39</v>
      </c>
      <c r="E32" s="31" t="s">
        <v>40</v>
      </c>
      <c r="F32" s="79"/>
    </row>
    <row r="33" spans="1:7" ht="15.75" customHeight="1" x14ac:dyDescent="0.2">
      <c r="A33" s="35" t="s">
        <v>18</v>
      </c>
      <c r="B33" s="36">
        <v>35342</v>
      </c>
      <c r="C33" s="81">
        <v>311971</v>
      </c>
      <c r="D33" s="82">
        <v>20867648.98</v>
      </c>
      <c r="E33" s="83">
        <f>0.215*D33</f>
        <v>4486544.5307</v>
      </c>
      <c r="F33" s="84"/>
    </row>
    <row r="34" spans="1:7" ht="15.75" customHeight="1" x14ac:dyDescent="0.2">
      <c r="A34" s="43" t="s">
        <v>19</v>
      </c>
      <c r="B34" s="44">
        <v>36880</v>
      </c>
      <c r="C34" s="83">
        <v>737712</v>
      </c>
      <c r="D34" s="85">
        <v>37716515.189999998</v>
      </c>
      <c r="E34" s="83">
        <f t="shared" ref="E34:E45" si="2">0.215*D34</f>
        <v>8109050.7658499992</v>
      </c>
      <c r="F34" s="84"/>
      <c r="G34" s="86"/>
    </row>
    <row r="35" spans="1:7" ht="15.75" customHeight="1" x14ac:dyDescent="0.2">
      <c r="A35" s="43" t="s">
        <v>20</v>
      </c>
      <c r="B35" s="44">
        <v>34524</v>
      </c>
      <c r="C35" s="83">
        <v>462208</v>
      </c>
      <c r="D35" s="85">
        <v>57529520.329999998</v>
      </c>
      <c r="E35" s="83">
        <f t="shared" si="2"/>
        <v>12368846.870949998</v>
      </c>
      <c r="F35" s="84"/>
    </row>
    <row r="36" spans="1:7" ht="15.75" customHeight="1" x14ac:dyDescent="0.2">
      <c r="A36" s="43" t="s">
        <v>21</v>
      </c>
      <c r="B36" s="44">
        <v>34474</v>
      </c>
      <c r="C36" s="83">
        <v>287379</v>
      </c>
      <c r="D36" s="85">
        <v>17018684.949999999</v>
      </c>
      <c r="E36" s="83">
        <f t="shared" si="2"/>
        <v>3659017.26425</v>
      </c>
      <c r="F36" s="84"/>
    </row>
    <row r="37" spans="1:7" ht="15.75" customHeight="1" x14ac:dyDescent="0.2">
      <c r="A37" s="43" t="s">
        <v>22</v>
      </c>
      <c r="B37" s="44">
        <v>38127</v>
      </c>
      <c r="C37" s="83">
        <v>428049</v>
      </c>
      <c r="D37" s="85">
        <v>27919491.370000001</v>
      </c>
      <c r="E37" s="83">
        <f t="shared" si="2"/>
        <v>6002690.6445500003</v>
      </c>
      <c r="F37" s="84"/>
    </row>
    <row r="38" spans="1:7" ht="15.75" customHeight="1" x14ac:dyDescent="0.2">
      <c r="A38" s="49" t="s">
        <v>24</v>
      </c>
      <c r="B38" s="50">
        <v>34909</v>
      </c>
      <c r="C38" s="87">
        <v>419345</v>
      </c>
      <c r="D38" s="88">
        <v>34954555.810000002</v>
      </c>
      <c r="E38" s="87">
        <f t="shared" si="2"/>
        <v>7515229.4991500005</v>
      </c>
      <c r="F38" s="77"/>
    </row>
    <row r="39" spans="1:7" ht="15.75" customHeight="1" x14ac:dyDescent="0.2">
      <c r="A39" s="49" t="s">
        <v>25</v>
      </c>
      <c r="B39" s="50">
        <v>38495</v>
      </c>
      <c r="C39" s="87">
        <v>1106717</v>
      </c>
      <c r="D39" s="88">
        <v>91986921.170000002</v>
      </c>
      <c r="E39" s="87">
        <f t="shared" si="2"/>
        <v>19777188.051550001</v>
      </c>
      <c r="F39" s="5"/>
    </row>
    <row r="40" spans="1:7" ht="15.75" customHeight="1" x14ac:dyDescent="0.2">
      <c r="A40" s="43" t="s">
        <v>26</v>
      </c>
      <c r="B40" s="44">
        <v>39218</v>
      </c>
      <c r="C40" s="83">
        <v>178204</v>
      </c>
      <c r="D40" s="85">
        <v>13173122.74</v>
      </c>
      <c r="E40" s="83">
        <f t="shared" si="2"/>
        <v>2832221.3890999998</v>
      </c>
      <c r="F40" s="5"/>
    </row>
    <row r="41" spans="1:7" ht="15.75" customHeight="1" x14ac:dyDescent="0.2">
      <c r="A41" s="43" t="s">
        <v>27</v>
      </c>
      <c r="B41" s="44">
        <v>34552</v>
      </c>
      <c r="C41" s="83">
        <v>365175</v>
      </c>
      <c r="D41" s="85">
        <v>29161802.800000001</v>
      </c>
      <c r="E41" s="83">
        <f t="shared" si="2"/>
        <v>6269787.602</v>
      </c>
      <c r="F41" s="89"/>
    </row>
    <row r="42" spans="1:7" ht="15.75" customHeight="1" x14ac:dyDescent="0.2">
      <c r="A42" s="43" t="s">
        <v>28</v>
      </c>
      <c r="B42" s="44">
        <v>34582</v>
      </c>
      <c r="C42" s="83">
        <v>255049</v>
      </c>
      <c r="D42" s="85">
        <v>26043157.140000001</v>
      </c>
      <c r="E42" s="83">
        <f t="shared" si="2"/>
        <v>5599278.7851</v>
      </c>
      <c r="F42" s="89"/>
    </row>
    <row r="43" spans="1:7" ht="16.5" customHeight="1" x14ac:dyDescent="0.2">
      <c r="A43" s="49" t="s">
        <v>29</v>
      </c>
      <c r="B43" s="50">
        <v>34607</v>
      </c>
      <c r="C43" s="87">
        <v>259890</v>
      </c>
      <c r="D43" s="88">
        <v>16750483.16</v>
      </c>
      <c r="E43" s="87">
        <f t="shared" si="2"/>
        <v>3601353.8794</v>
      </c>
      <c r="F43" s="5"/>
    </row>
    <row r="44" spans="1:7" ht="15.75" customHeight="1" x14ac:dyDescent="0.2">
      <c r="A44" s="49" t="s">
        <v>30</v>
      </c>
      <c r="B44" s="50">
        <v>34696</v>
      </c>
      <c r="C44" s="87">
        <v>272187</v>
      </c>
      <c r="D44" s="88">
        <v>26735546.050000001</v>
      </c>
      <c r="E44" s="87">
        <f t="shared" si="2"/>
        <v>5748142.40075</v>
      </c>
      <c r="F44" s="5"/>
    </row>
    <row r="45" spans="1:7" ht="15.75" customHeight="1" thickBot="1" x14ac:dyDescent="0.25">
      <c r="A45" s="56" t="s">
        <v>31</v>
      </c>
      <c r="B45" s="57">
        <v>41153</v>
      </c>
      <c r="C45" s="87">
        <v>167281</v>
      </c>
      <c r="D45" s="88">
        <v>13278874.09</v>
      </c>
      <c r="E45" s="87">
        <f t="shared" si="2"/>
        <v>2854957.9293499999</v>
      </c>
      <c r="F45" s="5"/>
    </row>
    <row r="46" spans="1:7" ht="18" customHeight="1" thickBot="1" x14ac:dyDescent="0.3">
      <c r="A46" s="58" t="s">
        <v>32</v>
      </c>
      <c r="B46" s="90"/>
      <c r="C46" s="61">
        <f>SUM(C33:C45)</f>
        <v>5251167</v>
      </c>
      <c r="D46" s="62">
        <f>SUM(D33:D45)</f>
        <v>413136323.78000003</v>
      </c>
      <c r="E46" s="62">
        <f>SUM(E33:E45)</f>
        <v>88824309.6127</v>
      </c>
      <c r="F46" s="89"/>
    </row>
    <row r="47" spans="1:7" ht="12.75" x14ac:dyDescent="0.2">
      <c r="A47" s="4"/>
      <c r="B47" s="14"/>
      <c r="C47" s="91"/>
      <c r="D47" s="91"/>
      <c r="E47" s="91"/>
      <c r="F47" s="5"/>
    </row>
    <row r="48" spans="1:7" ht="12.75" x14ac:dyDescent="0.2">
      <c r="C48" s="92"/>
      <c r="D48" s="92"/>
      <c r="E48" s="92"/>
    </row>
    <row r="49" spans="3:5" ht="12.75" x14ac:dyDescent="0.2">
      <c r="C49" s="93"/>
      <c r="D49" s="93"/>
      <c r="E49" s="93"/>
    </row>
  </sheetData>
  <printOptions horizontalCentered="1"/>
  <pageMargins left="0" right="0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2012-10-15T16:27:07Z</dcterms:created>
  <dcterms:modified xsi:type="dcterms:W3CDTF">2012-10-17T13:52:53Z</dcterms:modified>
</cp:coreProperties>
</file>