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Riverboat Revenue" sheetId="1" r:id="rId1"/>
  </sheets>
  <definedNames/>
  <calcPr fullCalcOnLoad="1"/>
</workbook>
</file>

<file path=xl/sharedStrings.xml><?xml version="1.0" encoding="utf-8"?>
<sst xmlns="http://schemas.openxmlformats.org/spreadsheetml/2006/main" count="71" uniqueCount="47">
  <si>
    <t>LOUISIANA STATE POLICE</t>
  </si>
  <si>
    <t xml:space="preserve"> </t>
  </si>
  <si>
    <t>FOR THE MONTH OF:</t>
  </si>
  <si>
    <t>JULY 2006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</si>
  <si>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</si>
  <si>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</si>
  <si>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</si>
  <si>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</si>
  <si>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</si>
  <si>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</si>
  <si>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</si>
  <si>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</si>
  <si>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</si>
  <si>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</si>
  <si>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</si>
  <si>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</si>
  <si>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</si>
  <si>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</si>
  <si>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</si>
  <si>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</si>
  <si>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>ISLE - BOSSIER</t>
  </si>
  <si>
    <t>SAM'S TOWN</t>
  </si>
  <si>
    <t>GRAND PALAIS</t>
  </si>
  <si>
    <t xml:space="preserve">ISLE - LC </t>
  </si>
  <si>
    <t>HARRAHS PRIDE*</t>
  </si>
  <si>
    <t>HARRAHS STAR*</t>
  </si>
  <si>
    <t>L'AUBERGE DU LAC</t>
  </si>
  <si>
    <t>BALLYS*</t>
  </si>
  <si>
    <t>BOOMTOWN N.O.</t>
  </si>
  <si>
    <t>TREASURE CHEST</t>
  </si>
  <si>
    <t>BELLE OF B.R.</t>
  </si>
  <si>
    <t>CASINO ROUGE</t>
  </si>
  <si>
    <t>Riverboat Total</t>
  </si>
  <si>
    <t>*Bally's, Harrah's Pride, and Harrah's Star Remain closed due to the impact of Hurricanes Katrina and Rita.</t>
  </si>
  <si>
    <t>FOR THE PERIOD OF:</t>
  </si>
  <si>
    <t>JULY 1, 2006 - JULY 31, 2006</t>
  </si>
  <si>
    <t xml:space="preserve">  </t>
  </si>
  <si>
    <t xml:space="preserve">Riverboat </t>
  </si>
  <si>
    <t>FYTD</t>
  </si>
  <si>
    <t>Total AGR</t>
  </si>
  <si>
    <t>Fee Remittance</t>
  </si>
  <si>
    <t xml:space="preserve">GRAND PALAIS </t>
  </si>
  <si>
    <t>HARRAHS PRIDE</t>
  </si>
  <si>
    <t>HARRAHS STAR</t>
  </si>
  <si>
    <t>BALLYS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</si>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</sst>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</numFmts>
  <fonts count="2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6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44" fontId="7" fillId="0" borderId="0" xfId="17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10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11" fillId="0" borderId="0" xfId="0" applyFont="1" applyFill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4" fontId="12" fillId="0" borderId="0" xfId="0" applyNumberFormat="1" applyFont="1" applyFill="1" applyAlignment="1" applyProtection="1">
      <alignment horizontal="center"/>
      <protection/>
    </xf>
    <xf numFmtId="44" fontId="7" fillId="0" borderId="0" xfId="0" applyNumberFormat="1" applyFont="1" applyFill="1" applyAlignment="1" applyProtection="1">
      <alignment/>
      <protection/>
    </xf>
    <xf numFmtId="44" fontId="7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2" fillId="0" borderId="1" xfId="0" applyNumberFormat="1" applyFont="1" applyFill="1" applyBorder="1" applyAlignment="1" applyProtection="1">
      <alignment horizontal="center"/>
      <protection/>
    </xf>
    <xf numFmtId="166" fontId="12" fillId="0" borderId="2" xfId="0" applyNumberFormat="1" applyFont="1" applyFill="1" applyBorder="1" applyAlignment="1" applyProtection="1">
      <alignment horizontal="center"/>
      <protection/>
    </xf>
    <xf numFmtId="164" fontId="13" fillId="0" borderId="3" xfId="0" applyNumberFormat="1" applyFont="1" applyFill="1" applyBorder="1" applyAlignment="1" applyProtection="1">
      <alignment horizontal="center"/>
      <protection/>
    </xf>
    <xf numFmtId="164" fontId="13" fillId="0" borderId="2" xfId="0" applyNumberFormat="1" applyFont="1" applyFill="1" applyBorder="1" applyAlignment="1" applyProtection="1">
      <alignment horizontal="center"/>
      <protection/>
    </xf>
    <xf numFmtId="164" fontId="12" fillId="0" borderId="2" xfId="0" applyNumberFormat="1" applyFont="1" applyFill="1" applyBorder="1" applyAlignment="1" applyProtection="1">
      <alignment horizontal="center"/>
      <protection/>
    </xf>
    <xf numFmtId="44" fontId="12" fillId="0" borderId="1" xfId="17" applyNumberFormat="1" applyFont="1" applyFill="1" applyBorder="1" applyAlignment="1" applyProtection="1">
      <alignment horizontal="center"/>
      <protection/>
    </xf>
    <xf numFmtId="44" fontId="12" fillId="0" borderId="2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12" fillId="0" borderId="4" xfId="0" applyNumberFormat="1" applyFont="1" applyFill="1" applyBorder="1" applyAlignment="1" applyProtection="1">
      <alignment horizontal="center"/>
      <protection/>
    </xf>
    <xf numFmtId="166" fontId="12" fillId="0" borderId="5" xfId="0" applyNumberFormat="1" applyFont="1" applyFill="1" applyBorder="1" applyAlignment="1" applyProtection="1">
      <alignment horizontal="center"/>
      <protection/>
    </xf>
    <xf numFmtId="164" fontId="13" fillId="0" borderId="6" xfId="0" applyNumberFormat="1" applyFont="1" applyFill="1" applyBorder="1" applyAlignment="1" applyProtection="1">
      <alignment horizontal="center"/>
      <protection/>
    </xf>
    <xf numFmtId="164" fontId="13" fillId="0" borderId="5" xfId="0" applyNumberFormat="1" applyFont="1" applyFill="1" applyBorder="1" applyAlignment="1" applyProtection="1">
      <alignment horizontal="center"/>
      <protection/>
    </xf>
    <xf numFmtId="164" fontId="12" fillId="0" borderId="5" xfId="0" applyNumberFormat="1" applyFont="1" applyFill="1" applyBorder="1" applyAlignment="1" applyProtection="1">
      <alignment horizontal="center"/>
      <protection/>
    </xf>
    <xf numFmtId="164" fontId="12" fillId="0" borderId="7" xfId="0" applyNumberFormat="1" applyFont="1" applyFill="1" applyBorder="1" applyAlignment="1" applyProtection="1">
      <alignment horizontal="center"/>
      <protection/>
    </xf>
    <xf numFmtId="44" fontId="12" fillId="0" borderId="4" xfId="17" applyNumberFormat="1" applyFont="1" applyFill="1" applyBorder="1" applyAlignment="1" applyProtection="1">
      <alignment horizontal="center"/>
      <protection/>
    </xf>
    <xf numFmtId="44" fontId="12" fillId="0" borderId="5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/>
      <protection/>
    </xf>
    <xf numFmtId="166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center"/>
      <protection/>
    </xf>
    <xf numFmtId="176" fontId="1" fillId="0" borderId="2" xfId="0" applyNumberFormat="1" applyFont="1" applyFill="1" applyBorder="1" applyAlignment="1">
      <alignment horizontal="center"/>
    </xf>
    <xf numFmtId="5" fontId="1" fillId="0" borderId="2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left"/>
      <protection/>
    </xf>
    <xf numFmtId="166" fontId="1" fillId="0" borderId="7" xfId="0" applyNumberFormat="1" applyFont="1" applyFill="1" applyBorder="1" applyAlignment="1" applyProtection="1">
      <alignment horizontal="center"/>
      <protection/>
    </xf>
    <xf numFmtId="164" fontId="1" fillId="0" borderId="7" xfId="0" applyNumberFormat="1" applyFont="1" applyFill="1" applyBorder="1" applyAlignment="1" applyProtection="1">
      <alignment horizontal="center"/>
      <protection/>
    </xf>
    <xf numFmtId="176" fontId="1" fillId="0" borderId="7" xfId="0" applyNumberFormat="1" applyFont="1" applyFill="1" applyBorder="1" applyAlignment="1">
      <alignment horizontal="center"/>
    </xf>
    <xf numFmtId="5" fontId="1" fillId="0" borderId="7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/>
    </xf>
    <xf numFmtId="164" fontId="4" fillId="0" borderId="7" xfId="0" applyNumberFormat="1" applyFont="1" applyFill="1" applyBorder="1" applyAlignment="1" applyProtection="1">
      <alignment horizontal="left"/>
      <protection/>
    </xf>
    <xf numFmtId="166" fontId="4" fillId="0" borderId="7" xfId="0" applyNumberFormat="1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76" fontId="4" fillId="0" borderId="7" xfId="0" applyNumberFormat="1" applyFont="1" applyFill="1" applyBorder="1" applyAlignment="1">
      <alignment horizontal="center"/>
    </xf>
    <xf numFmtId="5" fontId="4" fillId="0" borderId="7" xfId="0" applyNumberFormat="1" applyFont="1" applyFill="1" applyBorder="1" applyAlignment="1" applyProtection="1">
      <alignment horizontal="center"/>
      <protection locked="0"/>
    </xf>
    <xf numFmtId="176" fontId="4" fillId="0" borderId="7" xfId="0" applyNumberFormat="1" applyFont="1" applyFill="1" applyBorder="1" applyAlignment="1" applyProtection="1">
      <alignment horizontal="center"/>
      <protection/>
    </xf>
    <xf numFmtId="164" fontId="4" fillId="0" borderId="5" xfId="0" applyNumberFormat="1" applyFont="1" applyFill="1" applyBorder="1" applyAlignment="1" applyProtection="1">
      <alignment horizontal="left"/>
      <protection/>
    </xf>
    <xf numFmtId="166" fontId="4" fillId="0" borderId="5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 horizontal="center"/>
      <protection/>
    </xf>
    <xf numFmtId="166" fontId="14" fillId="0" borderId="8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/>
      <protection/>
    </xf>
    <xf numFmtId="37" fontId="14" fillId="0" borderId="8" xfId="0" applyNumberFormat="1" applyFont="1" applyFill="1" applyBorder="1" applyAlignment="1" applyProtection="1">
      <alignment horizontal="center"/>
      <protection/>
    </xf>
    <xf numFmtId="5" fontId="14" fillId="0" borderId="8" xfId="0" applyNumberFormat="1" applyFont="1" applyFill="1" applyBorder="1" applyAlignment="1" applyProtection="1">
      <alignment horizontal="center"/>
      <protection/>
    </xf>
    <xf numFmtId="5" fontId="14" fillId="0" borderId="8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5" fontId="12" fillId="0" borderId="0" xfId="0" applyNumberFormat="1" applyFont="1" applyFill="1" applyBorder="1" applyAlignment="1" applyProtection="1">
      <alignment/>
      <protection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6" fillId="0" borderId="0" xfId="0" applyFont="1" applyFill="1" applyAlignment="1">
      <alignment/>
    </xf>
    <xf numFmtId="164" fontId="17" fillId="0" borderId="0" xfId="0" applyFont="1" applyAlignment="1">
      <alignment/>
    </xf>
    <xf numFmtId="164" fontId="18" fillId="0" borderId="0" xfId="0" applyNumberFormat="1" applyFont="1" applyFill="1" applyBorder="1" applyAlignment="1" applyProtection="1">
      <alignment horizontal="left"/>
      <protection/>
    </xf>
    <xf numFmtId="166" fontId="5" fillId="0" borderId="0" xfId="0" applyNumberFormat="1" applyFont="1" applyFill="1" applyAlignment="1" applyProtection="1">
      <alignment horizontal="left"/>
      <protection/>
    </xf>
    <xf numFmtId="7" fontId="7" fillId="0" borderId="0" xfId="0" applyNumberFormat="1" applyFont="1" applyFill="1" applyAlignment="1" applyProtection="1">
      <alignment/>
      <protection/>
    </xf>
    <xf numFmtId="164" fontId="19" fillId="0" borderId="0" xfId="0" applyNumberFormat="1" applyFont="1" applyFill="1" applyAlignment="1" applyProtection="1">
      <alignment horizontal="right"/>
      <protection/>
    </xf>
    <xf numFmtId="39" fontId="7" fillId="0" borderId="0" xfId="0" applyNumberFormat="1" applyFont="1" applyFill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/>
      <protection/>
    </xf>
    <xf numFmtId="37" fontId="1" fillId="0" borderId="2" xfId="0" applyNumberFormat="1" applyFont="1" applyFill="1" applyBorder="1" applyAlignment="1" applyProtection="1">
      <alignment horizontal="center"/>
      <protection/>
    </xf>
    <xf numFmtId="37" fontId="1" fillId="0" borderId="1" xfId="0" applyNumberFormat="1" applyFont="1" applyFill="1" applyBorder="1" applyAlignment="1" applyProtection="1">
      <alignment horizontal="center"/>
      <protection/>
    </xf>
    <xf numFmtId="37" fontId="1" fillId="0" borderId="7" xfId="0" applyNumberFormat="1" applyFont="1" applyFill="1" applyBorder="1" applyAlignment="1" applyProtection="1">
      <alignment horizontal="center"/>
      <protection/>
    </xf>
    <xf numFmtId="39" fontId="12" fillId="0" borderId="0" xfId="0" applyNumberFormat="1" applyFont="1" applyFill="1" applyAlignment="1" applyProtection="1">
      <alignment/>
      <protection/>
    </xf>
    <xf numFmtId="37" fontId="1" fillId="0" borderId="9" xfId="0" applyNumberFormat="1" applyFont="1" applyFill="1" applyBorder="1" applyAlignment="1" applyProtection="1">
      <alignment horizontal="center"/>
      <protection/>
    </xf>
    <xf numFmtId="37" fontId="4" fillId="0" borderId="7" xfId="0" applyNumberFormat="1" applyFont="1" applyFill="1" applyBorder="1" applyAlignment="1" applyProtection="1">
      <alignment horizontal="center"/>
      <protection/>
    </xf>
    <xf numFmtId="37" fontId="4" fillId="0" borderId="9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Alignment="1" applyProtection="1">
      <alignment/>
      <protection/>
    </xf>
    <xf numFmtId="166" fontId="14" fillId="0" borderId="8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zoomScale="112" zoomScaleNormal="112" workbookViewId="0" topLeftCell="A1">
      <selection activeCell="E27" sqref="E27"/>
    </sheetView>
  </sheetViews>
  <sheetFormatPr defaultColWidth="9.00390625" defaultRowHeight="12.75"/>
  <cols>
    <col min="1" max="1" width="20.75390625" style="8" customWidth="1"/>
    <col min="2" max="2" width="8.50390625" style="8" customWidth="1"/>
    <col min="3" max="3" width="11.625" style="8" customWidth="1"/>
    <col min="4" max="4" width="15.75390625" style="8" customWidth="1"/>
    <col min="5" max="5" width="13.875" style="8" customWidth="1"/>
    <col min="6" max="6" width="13.00390625" style="8" customWidth="1"/>
    <col min="7" max="8" width="13.75390625" style="8" customWidth="1"/>
    <col min="9" max="16384" width="9.00390625" style="8" customWidth="1"/>
  </cols>
  <sheetData>
    <row r="1" spans="1:8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5.75" customHeight="1">
      <c r="A2" s="1" t="s">
        <v>45</v>
      </c>
      <c r="B2" s="2"/>
      <c r="C2" s="3"/>
      <c r="D2" s="3"/>
      <c r="E2" s="9"/>
      <c r="F2" s="5"/>
      <c r="G2" s="6"/>
      <c r="H2" s="10"/>
    </row>
    <row r="3" spans="1:8" ht="15.75" customHeight="1">
      <c r="A3" s="1" t="s">
        <v>2</v>
      </c>
      <c r="B3" s="2"/>
      <c r="C3" s="11" t="s">
        <v>3</v>
      </c>
      <c r="D3" s="12"/>
      <c r="E3" s="13"/>
      <c r="F3" s="5"/>
      <c r="G3" s="6"/>
      <c r="H3" s="10"/>
    </row>
    <row r="4" spans="1:8" ht="12.75">
      <c r="A4" s="4"/>
      <c r="B4" s="14"/>
      <c r="C4" s="15"/>
      <c r="D4" s="4"/>
      <c r="E4" s="4"/>
      <c r="F4" s="5"/>
      <c r="G4" s="6"/>
      <c r="H4" s="16"/>
    </row>
    <row r="5" spans="1:9" ht="13.5" thickBot="1">
      <c r="A5" s="4"/>
      <c r="B5" s="14"/>
      <c r="C5" s="4"/>
      <c r="D5" s="4"/>
      <c r="E5" s="4"/>
      <c r="F5" s="5"/>
      <c r="G5" s="6"/>
      <c r="H5" s="17"/>
      <c r="I5" s="18"/>
    </row>
    <row r="6" spans="1:11" ht="12.75">
      <c r="A6" s="19" t="s">
        <v>4</v>
      </c>
      <c r="B6" s="20" t="s">
        <v>5</v>
      </c>
      <c r="C6" s="21" t="s">
        <v>6</v>
      </c>
      <c r="D6" s="22" t="s">
        <v>7</v>
      </c>
      <c r="E6" s="23" t="s">
        <v>7</v>
      </c>
      <c r="F6" s="23" t="s">
        <v>7</v>
      </c>
      <c r="G6" s="24" t="s">
        <v>8</v>
      </c>
      <c r="H6" s="25" t="s">
        <v>9</v>
      </c>
      <c r="I6" s="18"/>
      <c r="K6" s="26"/>
    </row>
    <row r="7" spans="1:9" ht="13.5" thickBot="1">
      <c r="A7" s="27" t="s">
        <v>10</v>
      </c>
      <c r="B7" s="28" t="s">
        <v>11</v>
      </c>
      <c r="C7" s="29" t="s">
        <v>12</v>
      </c>
      <c r="D7" s="30" t="s">
        <v>13</v>
      </c>
      <c r="E7" s="31" t="s">
        <v>14</v>
      </c>
      <c r="F7" s="32" t="s">
        <v>15</v>
      </c>
      <c r="G7" s="33" t="s">
        <v>14</v>
      </c>
      <c r="H7" s="34" t="s">
        <v>16</v>
      </c>
      <c r="I7" s="18"/>
    </row>
    <row r="8" spans="1:8" ht="15.75" customHeight="1">
      <c r="A8" s="35" t="s">
        <v>17</v>
      </c>
      <c r="B8" s="36">
        <v>35342</v>
      </c>
      <c r="C8" s="37">
        <v>31</v>
      </c>
      <c r="D8" s="38">
        <v>172824</v>
      </c>
      <c r="E8" s="39">
        <v>9846319</v>
      </c>
      <c r="F8" s="40">
        <f>E8*0.215</f>
        <v>2116958.585</v>
      </c>
      <c r="G8" s="39">
        <v>8164732</v>
      </c>
      <c r="H8" s="41">
        <v>9701069</v>
      </c>
    </row>
    <row r="9" spans="1:8" ht="15.75" customHeight="1">
      <c r="A9" s="42" t="s">
        <v>18</v>
      </c>
      <c r="B9" s="43">
        <v>36880</v>
      </c>
      <c r="C9" s="44">
        <v>31</v>
      </c>
      <c r="D9" s="38">
        <v>314823</v>
      </c>
      <c r="E9" s="45">
        <v>13096829</v>
      </c>
      <c r="F9" s="46">
        <f>E9*0.215</f>
        <v>2815818.235</v>
      </c>
      <c r="G9" s="45">
        <v>11053168</v>
      </c>
      <c r="H9" s="47">
        <v>10169329</v>
      </c>
    </row>
    <row r="10" spans="1:8" ht="15.75" customHeight="1">
      <c r="A10" s="42" t="s">
        <v>19</v>
      </c>
      <c r="B10" s="43">
        <v>34524</v>
      </c>
      <c r="C10" s="44">
        <v>31</v>
      </c>
      <c r="D10" s="38">
        <v>261856</v>
      </c>
      <c r="E10" s="45">
        <v>24493375</v>
      </c>
      <c r="F10" s="46">
        <f aca="true" t="shared" si="0" ref="F10:F22">E10*0.215</f>
        <v>5266075.625</v>
      </c>
      <c r="G10" s="45">
        <v>22799503</v>
      </c>
      <c r="H10" s="47">
        <v>23914339</v>
      </c>
    </row>
    <row r="11" spans="1:8" ht="15.75" customHeight="1">
      <c r="A11" s="42" t="s">
        <v>20</v>
      </c>
      <c r="B11" s="43">
        <v>34474</v>
      </c>
      <c r="C11" s="44">
        <v>30</v>
      </c>
      <c r="D11" s="38">
        <v>172087</v>
      </c>
      <c r="E11" s="45">
        <v>8798891</v>
      </c>
      <c r="F11" s="46">
        <f t="shared" si="0"/>
        <v>1891761.565</v>
      </c>
      <c r="G11" s="45">
        <v>8780258</v>
      </c>
      <c r="H11" s="47">
        <v>9722939</v>
      </c>
    </row>
    <row r="12" spans="1:8" ht="15.75" customHeight="1">
      <c r="A12" s="42" t="s">
        <v>21</v>
      </c>
      <c r="B12" s="43">
        <v>38127</v>
      </c>
      <c r="C12" s="44">
        <v>31</v>
      </c>
      <c r="D12" s="38">
        <v>197957</v>
      </c>
      <c r="E12" s="45">
        <v>11701430</v>
      </c>
      <c r="F12" s="46">
        <f t="shared" si="0"/>
        <v>2515807.45</v>
      </c>
      <c r="G12" s="45">
        <v>11263912</v>
      </c>
      <c r="H12" s="47">
        <v>13824091</v>
      </c>
    </row>
    <row r="13" spans="1:8" ht="15.75" customHeight="1">
      <c r="A13" s="48" t="s">
        <v>22</v>
      </c>
      <c r="B13" s="49">
        <v>35258</v>
      </c>
      <c r="C13" s="44">
        <v>31</v>
      </c>
      <c r="D13" s="50">
        <v>204015</v>
      </c>
      <c r="E13" s="51">
        <v>12988023</v>
      </c>
      <c r="F13" s="52">
        <f t="shared" si="0"/>
        <v>2792424.945</v>
      </c>
      <c r="G13" s="51">
        <v>11836553</v>
      </c>
      <c r="H13" s="53">
        <v>10880792</v>
      </c>
    </row>
    <row r="14" spans="1:8" ht="15.75" customHeight="1">
      <c r="A14" s="48" t="s">
        <v>23</v>
      </c>
      <c r="B14" s="49">
        <v>34909</v>
      </c>
      <c r="C14" s="44">
        <v>31</v>
      </c>
      <c r="D14" s="50">
        <v>77562</v>
      </c>
      <c r="E14" s="51">
        <v>3037672</v>
      </c>
      <c r="F14" s="52">
        <f t="shared" si="0"/>
        <v>653099.48</v>
      </c>
      <c r="G14" s="51">
        <v>2840029</v>
      </c>
      <c r="H14" s="53">
        <v>2488777</v>
      </c>
    </row>
    <row r="15" spans="1:8" ht="15.75" customHeight="1">
      <c r="A15" s="48" t="s">
        <v>24</v>
      </c>
      <c r="B15" s="49">
        <v>34311</v>
      </c>
      <c r="C15" s="44">
        <v>31</v>
      </c>
      <c r="D15" s="50">
        <v>0</v>
      </c>
      <c r="E15" s="51">
        <v>0</v>
      </c>
      <c r="F15" s="52">
        <f t="shared" si="0"/>
        <v>0</v>
      </c>
      <c r="G15" s="51">
        <v>0</v>
      </c>
      <c r="H15" s="53">
        <v>8686872</v>
      </c>
    </row>
    <row r="16" spans="1:8" ht="15.75" customHeight="1">
      <c r="A16" s="48" t="s">
        <v>25</v>
      </c>
      <c r="B16" s="49">
        <v>34266</v>
      </c>
      <c r="C16" s="44">
        <v>31</v>
      </c>
      <c r="D16" s="50">
        <v>0</v>
      </c>
      <c r="E16" s="51">
        <v>0</v>
      </c>
      <c r="F16" s="52">
        <f t="shared" si="0"/>
        <v>0</v>
      </c>
      <c r="G16" s="51">
        <v>0</v>
      </c>
      <c r="H16" s="53">
        <v>5035609</v>
      </c>
    </row>
    <row r="17" spans="1:8" ht="15.75" customHeight="1">
      <c r="A17" s="48" t="s">
        <v>26</v>
      </c>
      <c r="B17" s="49">
        <v>38495</v>
      </c>
      <c r="C17" s="44">
        <v>31</v>
      </c>
      <c r="D17" s="50">
        <v>448718</v>
      </c>
      <c r="E17" s="51">
        <v>26686327</v>
      </c>
      <c r="F17" s="52">
        <f t="shared" si="0"/>
        <v>5737560.305</v>
      </c>
      <c r="G17" s="51">
        <v>24663155</v>
      </c>
      <c r="H17" s="53">
        <v>19672078</v>
      </c>
    </row>
    <row r="18" spans="1:8" ht="15.75" customHeight="1">
      <c r="A18" s="42" t="s">
        <v>27</v>
      </c>
      <c r="B18" s="43">
        <v>34887</v>
      </c>
      <c r="C18" s="44">
        <v>31</v>
      </c>
      <c r="D18" s="38">
        <v>0</v>
      </c>
      <c r="E18" s="45">
        <v>0</v>
      </c>
      <c r="F18" s="46">
        <f>E18*0.185</f>
        <v>0</v>
      </c>
      <c r="G18" s="45">
        <v>0</v>
      </c>
      <c r="H18" s="47">
        <v>4698628</v>
      </c>
    </row>
    <row r="19" spans="1:8" ht="15" customHeight="1">
      <c r="A19" s="42" t="s">
        <v>28</v>
      </c>
      <c r="B19" s="43">
        <v>34552</v>
      </c>
      <c r="C19" s="44">
        <v>31</v>
      </c>
      <c r="D19" s="38">
        <v>237502</v>
      </c>
      <c r="E19" s="45">
        <v>17780417</v>
      </c>
      <c r="F19" s="46">
        <f t="shared" si="0"/>
        <v>3822789.655</v>
      </c>
      <c r="G19" s="45">
        <v>18368700</v>
      </c>
      <c r="H19" s="47">
        <v>11300612</v>
      </c>
    </row>
    <row r="20" spans="1:8" ht="15.75" customHeight="1">
      <c r="A20" s="42" t="s">
        <v>29</v>
      </c>
      <c r="B20" s="43">
        <v>34582</v>
      </c>
      <c r="C20" s="44">
        <v>31</v>
      </c>
      <c r="D20" s="38">
        <v>111887</v>
      </c>
      <c r="E20" s="45">
        <v>12003578</v>
      </c>
      <c r="F20" s="46">
        <f t="shared" si="0"/>
        <v>2580769.27</v>
      </c>
      <c r="G20" s="45">
        <v>12202792</v>
      </c>
      <c r="H20" s="47">
        <v>10041018</v>
      </c>
    </row>
    <row r="21" spans="1:8" ht="15.75" customHeight="1">
      <c r="A21" s="48" t="s">
        <v>30</v>
      </c>
      <c r="B21" s="49">
        <v>34607</v>
      </c>
      <c r="C21" s="44">
        <v>31</v>
      </c>
      <c r="D21" s="50">
        <v>115961</v>
      </c>
      <c r="E21" s="51">
        <v>9447964</v>
      </c>
      <c r="F21" s="52">
        <f t="shared" si="0"/>
        <v>2031312.26</v>
      </c>
      <c r="G21" s="51">
        <v>9183485</v>
      </c>
      <c r="H21" s="53">
        <v>7573384</v>
      </c>
    </row>
    <row r="22" spans="1:8" ht="15.75" customHeight="1" thickBot="1">
      <c r="A22" s="54" t="s">
        <v>31</v>
      </c>
      <c r="B22" s="55">
        <v>34696</v>
      </c>
      <c r="C22" s="44">
        <v>31</v>
      </c>
      <c r="D22" s="50">
        <v>131438</v>
      </c>
      <c r="E22" s="51">
        <v>12025898</v>
      </c>
      <c r="F22" s="52">
        <f t="shared" si="0"/>
        <v>2585568.07</v>
      </c>
      <c r="G22" s="51">
        <v>12047245</v>
      </c>
      <c r="H22" s="53">
        <v>9787215</v>
      </c>
    </row>
    <row r="23" spans="1:8" ht="18" customHeight="1" thickBot="1">
      <c r="A23" s="56" t="s">
        <v>32</v>
      </c>
      <c r="B23" s="57" t="s">
        <v>1</v>
      </c>
      <c r="C23" s="58"/>
      <c r="D23" s="59">
        <f>SUM(D8:D22)</f>
        <v>2446630</v>
      </c>
      <c r="E23" s="60">
        <f>SUM(E8:E22)</f>
        <v>161906723</v>
      </c>
      <c r="F23" s="60">
        <f>SUM(F8:F22)</f>
        <v>34809945.445</v>
      </c>
      <c r="G23" s="61">
        <f>SUM(G8:G22)</f>
        <v>153203532</v>
      </c>
      <c r="H23" s="60">
        <f>SUM(H8:H22)</f>
        <v>157496752</v>
      </c>
    </row>
    <row r="24" spans="1:8" ht="12.75">
      <c r="A24" s="62"/>
      <c r="B24" s="63"/>
      <c r="C24" s="64"/>
      <c r="D24" s="65"/>
      <c r="E24" s="66"/>
      <c r="F24" s="66"/>
      <c r="G24" s="66"/>
      <c r="H24" s="66"/>
    </row>
    <row r="25" spans="1:14" s="69" customFormat="1" ht="13.5">
      <c r="A25" s="67" t="s">
        <v>33</v>
      </c>
      <c r="B25" s="67"/>
      <c r="C25" s="67"/>
      <c r="D25" s="67"/>
      <c r="E25" s="67"/>
      <c r="F25" s="67"/>
      <c r="G25" s="68"/>
      <c r="H25" s="68"/>
      <c r="I25" s="68"/>
      <c r="J25" s="68"/>
      <c r="K25" s="68"/>
      <c r="L25" s="68"/>
      <c r="M25" s="68"/>
      <c r="N25" s="68"/>
    </row>
    <row r="26" spans="1:14" s="69" customFormat="1" ht="13.5">
      <c r="A26" s="68"/>
      <c r="B26" s="68"/>
      <c r="C26" s="68"/>
      <c r="D26" s="68"/>
      <c r="E26" s="67"/>
      <c r="F26" s="67"/>
      <c r="G26" s="67"/>
      <c r="H26" s="67"/>
      <c r="I26" s="70"/>
      <c r="J26" s="70"/>
      <c r="K26" s="70"/>
      <c r="L26" s="70"/>
      <c r="M26" s="70"/>
      <c r="N26" s="68"/>
    </row>
    <row r="27" spans="1:14" s="69" customFormat="1" ht="13.5">
      <c r="A27" s="67"/>
      <c r="B27" s="67"/>
      <c r="C27" s="67"/>
      <c r="D27" s="67"/>
      <c r="E27" s="67"/>
      <c r="F27" s="67"/>
      <c r="G27" s="67"/>
      <c r="H27" s="67"/>
      <c r="I27" s="70"/>
      <c r="J27" s="70"/>
      <c r="K27" s="70"/>
      <c r="L27" s="70"/>
      <c r="M27" s="70"/>
      <c r="N27" s="68"/>
    </row>
    <row r="28" spans="1:14" ht="12.75">
      <c r="A28" s="71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6" ht="15.75">
      <c r="A29" s="1" t="s">
        <v>0</v>
      </c>
      <c r="B29" s="2"/>
      <c r="C29" s="3"/>
      <c r="D29" s="3"/>
      <c r="E29" s="3"/>
      <c r="F29" s="5"/>
    </row>
    <row r="30" spans="1:6" ht="15.75">
      <c r="A30" s="1" t="s">
        <v>46</v>
      </c>
      <c r="B30" s="2"/>
      <c r="C30" s="3"/>
      <c r="D30" s="3"/>
      <c r="E30" s="3"/>
      <c r="F30" s="5"/>
    </row>
    <row r="31" spans="1:6" ht="15.75">
      <c r="A31" s="1" t="s">
        <v>34</v>
      </c>
      <c r="C31" s="72" t="s">
        <v>35</v>
      </c>
      <c r="D31" s="3"/>
      <c r="E31" s="3"/>
      <c r="F31" s="73"/>
    </row>
    <row r="32" spans="1:6" ht="12.75">
      <c r="A32" s="4"/>
      <c r="B32" s="14" t="s">
        <v>1</v>
      </c>
      <c r="C32" s="74"/>
      <c r="D32" s="5"/>
      <c r="E32" s="4"/>
      <c r="F32" s="75"/>
    </row>
    <row r="33" spans="1:6" ht="13.5" thickBot="1">
      <c r="A33" s="4"/>
      <c r="B33" s="14"/>
      <c r="C33" s="4"/>
      <c r="D33" s="4"/>
      <c r="E33" s="4"/>
      <c r="F33" s="75" t="s">
        <v>36</v>
      </c>
    </row>
    <row r="34" spans="1:6" ht="14.25" customHeight="1">
      <c r="A34" s="37" t="s">
        <v>37</v>
      </c>
      <c r="B34" s="20" t="s">
        <v>5</v>
      </c>
      <c r="C34" s="37" t="s">
        <v>38</v>
      </c>
      <c r="D34" s="37" t="s">
        <v>38</v>
      </c>
      <c r="E34" s="37" t="s">
        <v>38</v>
      </c>
      <c r="F34" s="75"/>
    </row>
    <row r="35" spans="1:6" ht="14.25" customHeight="1" thickBot="1">
      <c r="A35" s="76" t="s">
        <v>10</v>
      </c>
      <c r="B35" s="28" t="s">
        <v>11</v>
      </c>
      <c r="C35" s="31" t="s">
        <v>13</v>
      </c>
      <c r="D35" s="76" t="s">
        <v>39</v>
      </c>
      <c r="E35" s="31" t="s">
        <v>40</v>
      </c>
      <c r="F35" s="75"/>
    </row>
    <row r="36" spans="1:6" ht="15.75" customHeight="1">
      <c r="A36" s="35" t="s">
        <v>17</v>
      </c>
      <c r="B36" s="36">
        <v>35342</v>
      </c>
      <c r="C36" s="77">
        <f aca="true" t="shared" si="1" ref="C36:D50">D8+0</f>
        <v>172824</v>
      </c>
      <c r="D36" s="78">
        <f t="shared" si="1"/>
        <v>9846319</v>
      </c>
      <c r="E36" s="79">
        <f>0.215*D36</f>
        <v>2116958.585</v>
      </c>
      <c r="F36" s="80"/>
    </row>
    <row r="37" spans="1:7" ht="15.75" customHeight="1">
      <c r="A37" s="42" t="s">
        <v>18</v>
      </c>
      <c r="B37" s="43">
        <v>36880</v>
      </c>
      <c r="C37" s="79">
        <f t="shared" si="1"/>
        <v>314823</v>
      </c>
      <c r="D37" s="81">
        <f t="shared" si="1"/>
        <v>13096829</v>
      </c>
      <c r="E37" s="79">
        <f aca="true" t="shared" si="2" ref="E37:E50">0.215*D37</f>
        <v>2815818.235</v>
      </c>
      <c r="F37" s="80"/>
      <c r="G37" s="18"/>
    </row>
    <row r="38" spans="1:6" ht="15.75" customHeight="1">
      <c r="A38" s="42" t="s">
        <v>19</v>
      </c>
      <c r="B38" s="43">
        <v>34524</v>
      </c>
      <c r="C38" s="79">
        <f t="shared" si="1"/>
        <v>261856</v>
      </c>
      <c r="D38" s="81">
        <f t="shared" si="1"/>
        <v>24493375</v>
      </c>
      <c r="E38" s="79">
        <f t="shared" si="2"/>
        <v>5266075.625</v>
      </c>
      <c r="F38" s="80"/>
    </row>
    <row r="39" spans="1:6" ht="15.75" customHeight="1">
      <c r="A39" s="42" t="s">
        <v>20</v>
      </c>
      <c r="B39" s="43">
        <v>34474</v>
      </c>
      <c r="C39" s="79">
        <f t="shared" si="1"/>
        <v>172087</v>
      </c>
      <c r="D39" s="81">
        <f t="shared" si="1"/>
        <v>8798891</v>
      </c>
      <c r="E39" s="79">
        <f t="shared" si="2"/>
        <v>1891761.565</v>
      </c>
      <c r="F39" s="80"/>
    </row>
    <row r="40" spans="1:6" ht="15.75" customHeight="1">
      <c r="A40" s="42" t="s">
        <v>21</v>
      </c>
      <c r="B40" s="43">
        <v>38127</v>
      </c>
      <c r="C40" s="79">
        <f t="shared" si="1"/>
        <v>197957</v>
      </c>
      <c r="D40" s="81">
        <f t="shared" si="1"/>
        <v>11701430</v>
      </c>
      <c r="E40" s="79">
        <f t="shared" si="2"/>
        <v>2515807.45</v>
      </c>
      <c r="F40" s="80"/>
    </row>
    <row r="41" spans="1:6" ht="16.5" customHeight="1">
      <c r="A41" s="48" t="s">
        <v>41</v>
      </c>
      <c r="B41" s="49">
        <v>35258</v>
      </c>
      <c r="C41" s="82">
        <f t="shared" si="1"/>
        <v>204015</v>
      </c>
      <c r="D41" s="83">
        <f t="shared" si="1"/>
        <v>12988023</v>
      </c>
      <c r="E41" s="82">
        <f t="shared" si="2"/>
        <v>2792424.945</v>
      </c>
      <c r="F41" s="75"/>
    </row>
    <row r="42" spans="1:6" ht="15.75" customHeight="1">
      <c r="A42" s="48" t="s">
        <v>23</v>
      </c>
      <c r="B42" s="49">
        <v>34909</v>
      </c>
      <c r="C42" s="82">
        <f t="shared" si="1"/>
        <v>77562</v>
      </c>
      <c r="D42" s="83">
        <f t="shared" si="1"/>
        <v>3037672</v>
      </c>
      <c r="E42" s="82">
        <f t="shared" si="2"/>
        <v>653099.48</v>
      </c>
      <c r="F42" s="73"/>
    </row>
    <row r="43" spans="1:6" ht="15.75" customHeight="1">
      <c r="A43" s="48" t="s">
        <v>42</v>
      </c>
      <c r="B43" s="49">
        <v>34311</v>
      </c>
      <c r="C43" s="82">
        <f t="shared" si="1"/>
        <v>0</v>
      </c>
      <c r="D43" s="83">
        <f t="shared" si="1"/>
        <v>0</v>
      </c>
      <c r="E43" s="82">
        <f t="shared" si="2"/>
        <v>0</v>
      </c>
      <c r="F43" s="5"/>
    </row>
    <row r="44" spans="1:6" ht="15.75" customHeight="1">
      <c r="A44" s="48" t="s">
        <v>43</v>
      </c>
      <c r="B44" s="49">
        <v>34266</v>
      </c>
      <c r="C44" s="82">
        <f t="shared" si="1"/>
        <v>0</v>
      </c>
      <c r="D44" s="83">
        <f t="shared" si="1"/>
        <v>0</v>
      </c>
      <c r="E44" s="82">
        <f t="shared" si="2"/>
        <v>0</v>
      </c>
      <c r="F44" s="5"/>
    </row>
    <row r="45" spans="1:6" ht="15.75" customHeight="1">
      <c r="A45" s="48" t="s">
        <v>26</v>
      </c>
      <c r="B45" s="49">
        <v>38495</v>
      </c>
      <c r="C45" s="82">
        <f t="shared" si="1"/>
        <v>448718</v>
      </c>
      <c r="D45" s="83">
        <f t="shared" si="1"/>
        <v>26686327</v>
      </c>
      <c r="E45" s="82">
        <f t="shared" si="2"/>
        <v>5737560.305</v>
      </c>
      <c r="F45" s="5"/>
    </row>
    <row r="46" spans="1:6" ht="15.75" customHeight="1">
      <c r="A46" s="42" t="s">
        <v>44</v>
      </c>
      <c r="B46" s="43">
        <v>34887</v>
      </c>
      <c r="C46" s="79">
        <f t="shared" si="1"/>
        <v>0</v>
      </c>
      <c r="D46" s="81">
        <f t="shared" si="1"/>
        <v>0</v>
      </c>
      <c r="E46" s="79">
        <f>0.185*D46</f>
        <v>0</v>
      </c>
      <c r="F46" s="84"/>
    </row>
    <row r="47" spans="1:6" ht="15.75" customHeight="1">
      <c r="A47" s="42" t="s">
        <v>28</v>
      </c>
      <c r="B47" s="43">
        <v>34552</v>
      </c>
      <c r="C47" s="79">
        <f t="shared" si="1"/>
        <v>237502</v>
      </c>
      <c r="D47" s="81">
        <f t="shared" si="1"/>
        <v>17780417</v>
      </c>
      <c r="E47" s="79">
        <f t="shared" si="2"/>
        <v>3822789.655</v>
      </c>
      <c r="F47" s="84"/>
    </row>
    <row r="48" spans="1:6" ht="15.75" customHeight="1">
      <c r="A48" s="42" t="s">
        <v>29</v>
      </c>
      <c r="B48" s="43">
        <v>34582</v>
      </c>
      <c r="C48" s="79">
        <f t="shared" si="1"/>
        <v>111887</v>
      </c>
      <c r="D48" s="81">
        <f t="shared" si="1"/>
        <v>12003578</v>
      </c>
      <c r="E48" s="79">
        <f t="shared" si="2"/>
        <v>2580769.27</v>
      </c>
      <c r="F48" s="84"/>
    </row>
    <row r="49" spans="1:6" ht="16.5" customHeight="1">
      <c r="A49" s="48" t="s">
        <v>30</v>
      </c>
      <c r="B49" s="49">
        <v>34607</v>
      </c>
      <c r="C49" s="82">
        <f t="shared" si="1"/>
        <v>115961</v>
      </c>
      <c r="D49" s="83">
        <f t="shared" si="1"/>
        <v>9447964</v>
      </c>
      <c r="E49" s="82">
        <f t="shared" si="2"/>
        <v>2031312.26</v>
      </c>
      <c r="F49" s="5"/>
    </row>
    <row r="50" spans="1:6" ht="15.75" customHeight="1" thickBot="1">
      <c r="A50" s="54" t="s">
        <v>31</v>
      </c>
      <c r="B50" s="55">
        <v>34696</v>
      </c>
      <c r="C50" s="82">
        <f t="shared" si="1"/>
        <v>131438</v>
      </c>
      <c r="D50" s="83">
        <f t="shared" si="1"/>
        <v>12025898</v>
      </c>
      <c r="E50" s="82">
        <f t="shared" si="2"/>
        <v>2585568.07</v>
      </c>
      <c r="F50" s="5"/>
    </row>
    <row r="51" spans="1:6" ht="18" customHeight="1" thickBot="1">
      <c r="A51" s="56" t="s">
        <v>32</v>
      </c>
      <c r="B51" s="85"/>
      <c r="C51" s="59">
        <f>SUM(C36:C50)</f>
        <v>2446630</v>
      </c>
      <c r="D51" s="60">
        <f>SUM(D36:D50)</f>
        <v>161906723</v>
      </c>
      <c r="E51" s="60">
        <f>SUM(E36:E50)</f>
        <v>34809945.445</v>
      </c>
      <c r="F51" s="84"/>
    </row>
    <row r="52" spans="1:6" ht="12.75">
      <c r="A52" s="4"/>
      <c r="B52" s="14"/>
      <c r="C52" s="4"/>
      <c r="D52" s="4"/>
      <c r="E52" s="4"/>
      <c r="F52" s="5"/>
    </row>
  </sheetData>
  <printOptions horizontalCentered="1"/>
  <pageMargins left="0" right="0" top="0.5" bottom="0.5" header="0.5" footer="0.5"/>
  <pageSetup fitToHeight="1" fitToWidth="1" horizontalDpi="600" verticalDpi="600" orientation="portrait" scale="89" r:id="rId1"/>
  <headerFooter alignWithMargins="0">
    <oddHeader>&amp;R&amp;"Arial,Bold"&amp;28Page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rtucker</dc:creator>
  <cp:keywords/>
  <dc:description/>
  <cp:lastModifiedBy>rtucker</cp:lastModifiedBy>
  <dcterms:created xsi:type="dcterms:W3CDTF">2006-08-15T12:42:55Z</dcterms:created>
  <dcterms:modified xsi:type="dcterms:W3CDTF">2006-08-15T12:43:52Z</dcterms:modified>
  <cp:category/>
  <cp:version/>
  <cp:contentType/>
  <cp:contentStatus/>
</cp:coreProperties>
</file>