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<sst xmlns="http://schemas.openxmlformats.org/spreadsheetml/2006/main" count="46" uniqueCount="32">
  <si>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</si>
  <si>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</si>
  <si>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</si>
  <si>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>JULY 2005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</si>
  <si>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</si>
  <si>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</si>
  <si>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</si>
  <si>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</si>
  <si>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</si>
  <si>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</si>
  <si>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</si>
  <si>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</si>
  <si>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</si>
  <si>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</si>
  <si>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</si>
  <si>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</si>
  <si>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</si>
  <si>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</si>
  <si>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</si>
  <si>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</si>
  <si>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</si>
  <si>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</si>
  <si>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</si>
  <si>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2005 - JULY 31, 2005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</si>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</sst>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670360</v>
      </c>
      <c r="E9" s="23">
        <v>29463599.62</v>
      </c>
      <c r="F9" s="23">
        <v>5095890.36</v>
      </c>
      <c r="G9" s="23">
        <v>27201601</v>
      </c>
      <c r="H9" s="24">
        <v>28931775</v>
      </c>
    </row>
    <row r="10" ht="23.25">
      <c r="F10" s="25"/>
    </row>
    <row r="15" spans="1:3" ht="15">
      <c r="A15" s="26" t="s">
        <v>0</v>
      </c>
      <c r="B15" s="26"/>
      <c r="C15" s="26"/>
    </row>
    <row r="16" spans="1:3" ht="15">
      <c r="A16" s="26" t="s">
        <v>16</v>
      </c>
      <c r="B16" s="26"/>
      <c r="C16" s="26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7"/>
      <c r="G20" s="27"/>
      <c r="H20" s="27"/>
    </row>
    <row r="21" spans="1:8" ht="12.75">
      <c r="A21" s="28"/>
      <c r="B21" s="29"/>
      <c r="C21" s="30" t="s">
        <v>18</v>
      </c>
      <c r="D21" s="30"/>
      <c r="E21" s="30"/>
      <c r="F21" s="30" t="s">
        <v>19</v>
      </c>
      <c r="G21" s="30"/>
      <c r="H21" s="30"/>
    </row>
    <row r="22" spans="1:8" ht="13.5" thickBot="1">
      <c r="A22" s="28"/>
      <c r="B22" s="29"/>
      <c r="C22" s="28"/>
      <c r="D22" s="31"/>
      <c r="E22" s="32"/>
      <c r="F22" s="28"/>
      <c r="G22" s="31"/>
      <c r="H22" s="32"/>
    </row>
    <row r="23" spans="1:8" ht="13.5" thickBot="1">
      <c r="A23" s="33"/>
      <c r="B23" s="34">
        <v>38534</v>
      </c>
      <c r="C23" s="35">
        <v>38504</v>
      </c>
      <c r="D23" s="36" t="s">
        <v>20</v>
      </c>
      <c r="E23" s="37" t="s">
        <v>21</v>
      </c>
      <c r="F23" s="35">
        <v>38169</v>
      </c>
      <c r="G23" s="36" t="s">
        <v>20</v>
      </c>
      <c r="H23" s="37" t="s">
        <v>21</v>
      </c>
    </row>
    <row r="24" spans="1:8" ht="21.75" customHeight="1" thickBot="1">
      <c r="A24" s="38" t="s">
        <v>15</v>
      </c>
      <c r="B24" s="39">
        <f>'Landbased Revenue'!E9</f>
        <v>29463599.62</v>
      </c>
      <c r="C24" s="39">
        <f>'Landbased Revenue'!G9</f>
        <v>27201601</v>
      </c>
      <c r="D24" s="40">
        <f>B24-C24</f>
        <v>2261998.620000001</v>
      </c>
      <c r="E24" s="41">
        <f>D24/C24</f>
        <v>0.08315681933574429</v>
      </c>
      <c r="F24" s="42">
        <f>'Landbased Revenue'!H9</f>
        <v>28931775</v>
      </c>
      <c r="G24" s="43">
        <f>B24-F24</f>
        <v>531824.620000001</v>
      </c>
      <c r="H24" s="41">
        <f>G24/F24</f>
        <v>0.018382025299173696</v>
      </c>
    </row>
    <row r="25" spans="3:5" ht="12">
      <c r="C25" s="44"/>
      <c r="D25" s="44"/>
      <c r="E25" s="44"/>
    </row>
    <row r="30" spans="1:5" ht="15">
      <c r="A30" s="1" t="s">
        <v>0</v>
      </c>
      <c r="B30" s="5"/>
      <c r="C30" s="45"/>
      <c r="D30" s="45"/>
      <c r="E30" s="3"/>
    </row>
    <row r="31" spans="1:5" ht="15">
      <c r="A31" s="1" t="s">
        <v>31</v>
      </c>
      <c r="B31" s="5"/>
      <c r="C31" s="45"/>
      <c r="D31" s="45"/>
      <c r="E31" s="3"/>
    </row>
    <row r="32" spans="1:5" ht="15">
      <c r="A32" s="1" t="s">
        <v>22</v>
      </c>
      <c r="C32" s="46" t="s">
        <v>23</v>
      </c>
      <c r="D32" s="45"/>
      <c r="E32" s="3"/>
    </row>
    <row r="33" spans="1:5" ht="12" customHeight="1">
      <c r="A33" s="1"/>
      <c r="C33" s="46" t="s">
        <v>24</v>
      </c>
      <c r="D33" s="45"/>
      <c r="E33" s="3"/>
    </row>
    <row r="34" spans="1:5" ht="12.75" customHeight="1">
      <c r="A34" s="1"/>
      <c r="C34" s="46"/>
      <c r="D34" s="45"/>
      <c r="E34" s="3"/>
    </row>
    <row r="35" spans="1:5" ht="13.5" thickBot="1">
      <c r="A35" s="47"/>
      <c r="B35" s="48"/>
      <c r="C35" s="47"/>
      <c r="D35" s="47"/>
      <c r="E35" s="47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49" t="s">
        <v>15</v>
      </c>
      <c r="B38" s="50">
        <v>36459</v>
      </c>
      <c r="C38" s="51">
        <f>D9+0</f>
        <v>670360</v>
      </c>
      <c r="D38" s="52">
        <f>E9+0</f>
        <v>29463599.62</v>
      </c>
      <c r="E38" s="52">
        <f>F9+0</f>
        <v>5095890.36</v>
      </c>
    </row>
    <row r="39" ht="20.25">
      <c r="E39" s="53"/>
    </row>
    <row r="40" ht="15.75" customHeight="1">
      <c r="E40" s="53"/>
    </row>
    <row r="41" s="54" customFormat="1" ht="12.75"/>
    <row r="42" spans="1:8" ht="12.75">
      <c r="A42" s="55"/>
      <c r="B42" s="56"/>
      <c r="C42" s="56"/>
      <c r="D42" s="56"/>
      <c r="E42" s="56"/>
      <c r="F42" s="56"/>
      <c r="G42" s="56"/>
      <c r="H42" s="57"/>
    </row>
    <row r="43" spans="1:8" ht="12.75">
      <c r="A43" s="54"/>
      <c r="B43" s="57"/>
      <c r="C43" s="57"/>
      <c r="D43" s="57"/>
      <c r="E43" s="57"/>
      <c r="F43" s="57"/>
      <c r="G43" s="57"/>
      <c r="H43" s="57"/>
    </row>
    <row r="44" spans="1:8" ht="12.75" customHeight="1">
      <c r="A44" s="54"/>
      <c r="B44" s="57"/>
      <c r="C44" s="57"/>
      <c r="D44" s="57"/>
      <c r="E44" s="57"/>
      <c r="F44" s="57"/>
      <c r="G44" s="57"/>
      <c r="H44" s="57"/>
    </row>
    <row r="45" ht="12.75" customHeight="1">
      <c r="A45" s="54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2005-08-15T18:54:26Z</dcterms:created>
  <dcterms:modified xsi:type="dcterms:W3CDTF">2005-08-15T18:54:39Z</dcterms:modified>
  <cp:category/>
  <cp:version/>
  <cp:contentType/>
  <cp:contentStatus/>
</cp:coreProperties>
</file>