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1340" windowHeight="680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<sst xmlns="http://schemas.openxmlformats.org/spreadsheetml/2006/main" count="622" uniqueCount="64">
  <si>
    <t>TYPE</t>
  </si>
  <si>
    <t>LIC</t>
  </si>
  <si>
    <t>NO OF</t>
  </si>
  <si>
    <t>VGD'S</t>
  </si>
  <si>
    <t>ESTAB</t>
  </si>
  <si>
    <t>NET DEV</t>
  </si>
  <si>
    <t>REVENUE</t>
  </si>
  <si>
    <t>DOLLARS</t>
  </si>
  <si>
    <t>IN</t>
  </si>
  <si>
    <t>OUT</t>
  </si>
  <si>
    <t>FRANCHISE</t>
  </si>
  <si>
    <t>FEES</t>
  </si>
  <si>
    <t>TYPE 1</t>
  </si>
  <si>
    <t>TYPE 2</t>
  </si>
  <si>
    <t>TYPE 5</t>
  </si>
  <si>
    <t>TOTALS</t>
  </si>
  <si>
    <t>TYPE 3</t>
  </si>
  <si>
    <t>TYPE 4</t>
  </si>
  <si>
    <t>TOTAL DOLLARS IN</t>
  </si>
  <si>
    <t>TOTAL DOLLARS OUT</t>
  </si>
  <si>
    <t>TOTAL NET DEVICE REVENUE</t>
  </si>
  <si>
    <t>TOTAL FRANCHISE FEES</t>
  </si>
  <si>
    <t>ACADIA PARISH 01</t>
  </si>
  <si>
    <t>ASSUMPTION PARISH 04</t>
  </si>
  <si>
    <t>AVOYELLES PARISH 05</t>
  </si>
  <si>
    <t>BOSSIER PARISH 08</t>
  </si>
  <si>
    <t>CADDO PARISH 09</t>
  </si>
  <si>
    <t>CALCASIEU PARISH 10</t>
  </si>
  <si>
    <t>CAMERON PARISH 12</t>
  </si>
  <si>
    <t>DESOTO PARISH 16</t>
  </si>
  <si>
    <t>EAST CARROLL PARISH 18</t>
  </si>
  <si>
    <t>IBERVILLE PARISH 24</t>
  </si>
  <si>
    <t>JEFFERSON PARISH 26</t>
  </si>
  <si>
    <t>JEFFERSON DAVIS PARISH 27</t>
  </si>
  <si>
    <t>LAFOURCHE PARISH 29</t>
  </si>
  <si>
    <t>MADISON PARISH 33</t>
  </si>
  <si>
    <t>ORLEANS PARISH 36</t>
  </si>
  <si>
    <t>PLAQUEMINES PARISH 38</t>
  </si>
  <si>
    <t>POINTE COUPEE PARISH 39</t>
  </si>
  <si>
    <t>RED RIVER PARISH 41</t>
  </si>
  <si>
    <t>ST BERNARD PARISH 44</t>
  </si>
  <si>
    <t>ST CHARLES PARISH 45</t>
  </si>
  <si>
    <t>ST HELENA PARISH 46</t>
  </si>
  <si>
    <t>ST JAMES PARISH 47</t>
  </si>
  <si>
    <t>ST JOHN PARISH 48</t>
  </si>
  <si>
    <t>ST LANDRY PARISH 49</t>
  </si>
  <si>
    <t>ST MARTIN PARISH 50</t>
  </si>
  <si>
    <t>ST MARY PARISH 51</t>
  </si>
  <si>
    <t>TENSAS PARISH 54</t>
  </si>
  <si>
    <t>TERREBONNE PARISH 55</t>
  </si>
  <si>
    <t>WEBSTER PARISH 60</t>
  </si>
  <si>
    <t>WEST BATON ROUGE PARISH 61</t>
  </si>
  <si>
    <t>WEST FELICIANA PARISH 63</t>
  </si>
  <si>
    <t>TOTAL NUMBER OF VGD'S</t>
  </si>
  <si>
    <t>TOTAL NUMBER OF ESTABLISHMENTS</t>
  </si>
  <si>
    <t xml:space="preserve">TYPE OF </t>
  </si>
  <si>
    <t>ESTABLISHMENT</t>
  </si>
  <si>
    <t>BARS</t>
  </si>
  <si>
    <t>RESTAURANTS</t>
  </si>
  <si>
    <t>HOTELS</t>
  </si>
  <si>
    <t>RACETRACKS/OTBS</t>
  </si>
  <si>
    <t>TRUCKSTOPS</t>
  </si>
  <si>
    <t>TOTAL</t>
  </si>
  <si>
    <t xml:space="preserve">GRAND TOTALS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</si>
</sst>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[$-409]dddd\,\ mmmm\ dd\,\ yyyy"/>
    <numFmt numFmtId="168" formatCode="[$-409]h:mm:ss\ AM/PM"/>
  </numFmts>
  <fonts count="41">
    <font>
      <sz val="10"/>
      <name val="Arial"/>
      <family val="0"/>
    </font>
    <font>
      <u val="singleAccounting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doub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3" fillId="0" borderId="0" xfId="0" applyFont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Alignment="1">
      <alignment/>
    </xf>
    <xf numFmtId="43" fontId="0" fillId="0" borderId="0" xfId="42" applyFont="1" applyAlignment="1">
      <alignment/>
    </xf>
    <xf numFmtId="43" fontId="1" fillId="0" borderId="0" xfId="42" applyFont="1" applyAlignment="1">
      <alignment/>
    </xf>
    <xf numFmtId="0" fontId="3" fillId="33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3" fontId="0" fillId="0" borderId="16" xfId="42" applyFont="1" applyBorder="1" applyAlignment="1">
      <alignment/>
    </xf>
    <xf numFmtId="0" fontId="3" fillId="0" borderId="0" xfId="0" applyFont="1" applyFill="1" applyAlignment="1">
      <alignment/>
    </xf>
    <xf numFmtId="41" fontId="0" fillId="0" borderId="0" xfId="42" applyNumberFormat="1" applyFont="1" applyAlignment="1">
      <alignment/>
    </xf>
    <xf numFmtId="4" fontId="0" fillId="0" borderId="0" xfId="0" applyNumberFormat="1" applyFont="1" applyAlignment="1">
      <alignment/>
    </xf>
    <xf numFmtId="44" fontId="0" fillId="0" borderId="0" xfId="0" applyNumberFormat="1" applyFill="1" applyAlignment="1">
      <alignment/>
    </xf>
    <xf numFmtId="44" fontId="1" fillId="0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9"/>
  <sheetViews>
    <sheetView tabSelected="1" view="pageLayout" workbookViewId="0" topLeftCell="A1">
      <selection activeCell="E1" sqref="E1"/>
    </sheetView>
  </sheetViews>
  <sheetFormatPr defaultColWidth="9.140625" defaultRowHeight="12.75"/>
  <cols>
    <col min="1" max="1" width="12.00390625" style="0" customWidth="1"/>
    <col min="2" max="2" width="9.140625" style="0" customWidth="1"/>
    <col min="3" max="3" width="6.421875" style="0" customWidth="1"/>
    <col min="4" max="6" width="16.00390625" style="0" bestFit="1" customWidth="1"/>
    <col min="7" max="7" width="15.421875" style="0" bestFit="1" customWidth="1"/>
  </cols>
  <sheetData>
    <row r="1" spans="1:8" ht="13.5" thickBot="1">
      <c r="A1" s="9" t="s">
        <v>22</v>
      </c>
      <c r="B1" s="9"/>
      <c r="G1" s="9"/>
      <c r="H1" s="9"/>
    </row>
    <row r="2" spans="1:8" ht="13.5" thickTop="1">
      <c r="A2" s="5" t="s">
        <v>1</v>
      </c>
      <c r="B2" s="6" t="s">
        <v>2</v>
      </c>
      <c r="C2" s="6" t="s">
        <v>2</v>
      </c>
      <c r="D2" s="6" t="s">
        <v>7</v>
      </c>
      <c r="E2" s="6" t="s">
        <v>7</v>
      </c>
      <c r="F2" s="6" t="s">
        <v>5</v>
      </c>
      <c r="G2" s="22" t="s">
        <v>10</v>
      </c>
      <c r="H2" s="9"/>
    </row>
    <row r="3" spans="1:7" ht="12.75" thickBot="1">
      <c r="A3" s="7" t="s">
        <v>0</v>
      </c>
      <c r="B3" s="8" t="s">
        <v>3</v>
      </c>
      <c r="C3" s="8" t="s">
        <v>4</v>
      </c>
      <c r="D3" s="8" t="s">
        <v>8</v>
      </c>
      <c r="E3" s="8" t="s">
        <v>9</v>
      </c>
      <c r="F3" s="8" t="s">
        <v>6</v>
      </c>
      <c r="G3" s="11" t="s">
        <v>11</v>
      </c>
    </row>
    <row r="4" spans="1:7" ht="12.75" thickTop="1">
      <c r="A4" s="3" t="s">
        <v>12</v>
      </c>
      <c r="B4" s="3">
        <v>59</v>
      </c>
      <c r="C4" s="3">
        <v>19</v>
      </c>
      <c r="D4" s="20">
        <v>1203024</v>
      </c>
      <c r="E4" s="20">
        <v>752928.75</v>
      </c>
      <c r="F4" s="1">
        <f>SUM(D4-E4)</f>
        <v>450095.25</v>
      </c>
      <c r="G4" s="20">
        <v>117024.99</v>
      </c>
    </row>
    <row r="5" spans="1:7" ht="12">
      <c r="A5" s="3" t="s">
        <v>13</v>
      </c>
      <c r="B5" s="3">
        <v>38</v>
      </c>
      <c r="C5" s="3">
        <v>13</v>
      </c>
      <c r="D5" s="20">
        <v>596842.25</v>
      </c>
      <c r="E5" s="20">
        <v>396696</v>
      </c>
      <c r="F5" s="1">
        <f>SUM(D5-E5)</f>
        <v>200146.25</v>
      </c>
      <c r="G5" s="20">
        <v>52038.23</v>
      </c>
    </row>
    <row r="6" spans="1:7" ht="13.5">
      <c r="A6" s="4" t="s">
        <v>14</v>
      </c>
      <c r="B6" s="4">
        <v>425</v>
      </c>
      <c r="C6" s="4">
        <v>9</v>
      </c>
      <c r="D6" s="21">
        <v>16760809.25</v>
      </c>
      <c r="E6" s="21">
        <v>11423633.25</v>
      </c>
      <c r="F6" s="18">
        <f>SUM(D6-E6)</f>
        <v>5337176</v>
      </c>
      <c r="G6" s="21">
        <v>1734583.47</v>
      </c>
    </row>
    <row r="7" spans="1:7" ht="12">
      <c r="A7" s="3" t="s">
        <v>15</v>
      </c>
      <c r="B7" s="3">
        <f aca="true" t="shared" si="0" ref="B7:G7">SUM(B4:B6)</f>
        <v>522</v>
      </c>
      <c r="C7" s="3">
        <f t="shared" si="0"/>
        <v>41</v>
      </c>
      <c r="D7" s="20">
        <f t="shared" si="0"/>
        <v>18560675.5</v>
      </c>
      <c r="E7" s="20">
        <f t="shared" si="0"/>
        <v>12573258</v>
      </c>
      <c r="F7" s="20">
        <f t="shared" si="0"/>
        <v>5987417.5</v>
      </c>
      <c r="G7" s="20">
        <f t="shared" si="0"/>
        <v>1903646.69</v>
      </c>
    </row>
    <row r="8" spans="1:7" ht="12">
      <c r="A8" s="3"/>
      <c r="B8" s="3"/>
      <c r="C8" s="3"/>
      <c r="D8" s="20"/>
      <c r="E8" s="20"/>
      <c r="F8" s="20"/>
      <c r="G8" s="20"/>
    </row>
    <row r="11" spans="1:2" ht="13.5" thickBot="1">
      <c r="A11" s="9" t="s">
        <v>23</v>
      </c>
      <c r="B11" s="9"/>
    </row>
    <row r="12" spans="1:7" ht="12.75" thickTop="1">
      <c r="A12" s="5" t="s">
        <v>1</v>
      </c>
      <c r="B12" s="6" t="s">
        <v>2</v>
      </c>
      <c r="C12" s="6" t="s">
        <v>2</v>
      </c>
      <c r="D12" s="6" t="s">
        <v>7</v>
      </c>
      <c r="E12" s="6" t="s">
        <v>7</v>
      </c>
      <c r="F12" s="6" t="s">
        <v>5</v>
      </c>
      <c r="G12" s="10" t="s">
        <v>10</v>
      </c>
    </row>
    <row r="13" spans="1:7" ht="12.75" thickBot="1">
      <c r="A13" s="7" t="s">
        <v>0</v>
      </c>
      <c r="B13" s="8" t="s">
        <v>3</v>
      </c>
      <c r="C13" s="8" t="s">
        <v>4</v>
      </c>
      <c r="D13" s="8" t="s">
        <v>8</v>
      </c>
      <c r="E13" s="8" t="s">
        <v>9</v>
      </c>
      <c r="F13" s="8" t="s">
        <v>6</v>
      </c>
      <c r="G13" s="11" t="s">
        <v>11</v>
      </c>
    </row>
    <row r="14" spans="1:7" ht="12.75" thickTop="1">
      <c r="A14" s="3" t="s">
        <v>12</v>
      </c>
      <c r="B14" s="3">
        <v>45</v>
      </c>
      <c r="C14" s="3">
        <v>14</v>
      </c>
      <c r="D14" s="20">
        <v>629139.25</v>
      </c>
      <c r="E14" s="20">
        <v>389325.3</v>
      </c>
      <c r="F14" s="20">
        <f>SUM(D14-E14)</f>
        <v>239813.95</v>
      </c>
      <c r="G14" s="20">
        <v>62351.83</v>
      </c>
    </row>
    <row r="15" spans="1:7" ht="12">
      <c r="A15" s="3" t="s">
        <v>13</v>
      </c>
      <c r="B15" s="3">
        <v>25</v>
      </c>
      <c r="C15" s="3">
        <v>8</v>
      </c>
      <c r="D15" s="20">
        <v>190510.25</v>
      </c>
      <c r="E15" s="20">
        <v>118110.45</v>
      </c>
      <c r="F15" s="20">
        <f>SUM(D15-E15)</f>
        <v>72399.8</v>
      </c>
      <c r="G15" s="20">
        <v>18824.01</v>
      </c>
    </row>
    <row r="16" spans="1:7" ht="13.5">
      <c r="A16" s="4" t="s">
        <v>14</v>
      </c>
      <c r="B16" s="4">
        <v>117</v>
      </c>
      <c r="C16" s="4">
        <v>3</v>
      </c>
      <c r="D16" s="21">
        <v>3399093.75</v>
      </c>
      <c r="E16" s="21">
        <v>2295728.8</v>
      </c>
      <c r="F16" s="25">
        <f>SUM(D16-E16)</f>
        <v>1103364.9500000002</v>
      </c>
      <c r="G16" s="21">
        <v>358594.06</v>
      </c>
    </row>
    <row r="17" spans="1:7" ht="12">
      <c r="A17" s="3" t="s">
        <v>15</v>
      </c>
      <c r="B17" s="3">
        <f aca="true" t="shared" si="1" ref="B17:G17">SUM(B14:B16)</f>
        <v>187</v>
      </c>
      <c r="C17" s="3">
        <f t="shared" si="1"/>
        <v>25</v>
      </c>
      <c r="D17" s="20">
        <f t="shared" si="1"/>
        <v>4218743.25</v>
      </c>
      <c r="E17" s="20">
        <f t="shared" si="1"/>
        <v>2803164.55</v>
      </c>
      <c r="F17" s="20">
        <f t="shared" si="1"/>
        <v>1415578.7000000002</v>
      </c>
      <c r="G17" s="20">
        <f t="shared" si="1"/>
        <v>439769.9</v>
      </c>
    </row>
    <row r="20" spans="1:2" ht="13.5" thickBot="1">
      <c r="A20" s="9" t="s">
        <v>24</v>
      </c>
      <c r="B20" s="9"/>
    </row>
    <row r="21" spans="1:7" ht="12.75" thickTop="1">
      <c r="A21" s="5" t="s">
        <v>1</v>
      </c>
      <c r="B21" s="6" t="s">
        <v>2</v>
      </c>
      <c r="C21" s="6" t="s">
        <v>2</v>
      </c>
      <c r="D21" s="6" t="s">
        <v>7</v>
      </c>
      <c r="E21" s="6" t="s">
        <v>7</v>
      </c>
      <c r="F21" s="6" t="s">
        <v>5</v>
      </c>
      <c r="G21" s="10" t="s">
        <v>10</v>
      </c>
    </row>
    <row r="22" spans="1:7" ht="12.75" thickBot="1">
      <c r="A22" s="7" t="s">
        <v>0</v>
      </c>
      <c r="B22" s="8" t="s">
        <v>3</v>
      </c>
      <c r="C22" s="8" t="s">
        <v>4</v>
      </c>
      <c r="D22" s="8" t="s">
        <v>8</v>
      </c>
      <c r="E22" s="8" t="s">
        <v>9</v>
      </c>
      <c r="F22" s="8" t="s">
        <v>6</v>
      </c>
      <c r="G22" s="11" t="s">
        <v>11</v>
      </c>
    </row>
    <row r="23" spans="1:7" ht="12.75" thickTop="1">
      <c r="A23" s="3" t="s">
        <v>12</v>
      </c>
      <c r="B23" s="3">
        <v>35</v>
      </c>
      <c r="C23" s="3">
        <v>11</v>
      </c>
      <c r="D23" s="1">
        <v>444254.5</v>
      </c>
      <c r="E23" s="1">
        <v>268949.75</v>
      </c>
      <c r="F23" s="1">
        <f>SUM(D23-E23)</f>
        <v>175304.75</v>
      </c>
      <c r="G23" s="1">
        <v>45579.32</v>
      </c>
    </row>
    <row r="24" spans="1:7" ht="12">
      <c r="A24" s="3" t="s">
        <v>13</v>
      </c>
      <c r="B24" s="3">
        <v>31</v>
      </c>
      <c r="C24" s="3">
        <v>10</v>
      </c>
      <c r="D24" s="1">
        <v>235299.75</v>
      </c>
      <c r="E24" s="1">
        <v>144362.4</v>
      </c>
      <c r="F24" s="1">
        <f>SUM(D24-E24)</f>
        <v>90937.35</v>
      </c>
      <c r="G24" s="1">
        <v>23643.89</v>
      </c>
    </row>
    <row r="25" spans="1:7" ht="13.5">
      <c r="A25" s="4" t="s">
        <v>14</v>
      </c>
      <c r="B25" s="4">
        <v>90</v>
      </c>
      <c r="C25" s="4">
        <v>3</v>
      </c>
      <c r="D25" s="2">
        <v>2277589</v>
      </c>
      <c r="E25" s="2">
        <v>1517606.05</v>
      </c>
      <c r="F25" s="2">
        <f>SUM(D25-E25)</f>
        <v>759982.95</v>
      </c>
      <c r="G25" s="2">
        <v>246994.72</v>
      </c>
    </row>
    <row r="26" spans="1:7" ht="12">
      <c r="A26" s="3" t="s">
        <v>15</v>
      </c>
      <c r="B26" s="3">
        <f aca="true" t="shared" si="2" ref="B26:G26">SUM(B23:B25)</f>
        <v>156</v>
      </c>
      <c r="C26" s="3">
        <f t="shared" si="2"/>
        <v>24</v>
      </c>
      <c r="D26" s="1">
        <f t="shared" si="2"/>
        <v>2957143.25</v>
      </c>
      <c r="E26" s="1">
        <f t="shared" si="2"/>
        <v>1930918.2000000002</v>
      </c>
      <c r="F26" s="1">
        <f t="shared" si="2"/>
        <v>1026225.0499999999</v>
      </c>
      <c r="G26" s="1">
        <f t="shared" si="2"/>
        <v>316217.93</v>
      </c>
    </row>
    <row r="27" spans="1:7" ht="12">
      <c r="A27" s="3"/>
      <c r="B27" s="3"/>
      <c r="C27" s="3"/>
      <c r="D27" s="1"/>
      <c r="E27" s="1"/>
      <c r="F27" s="1"/>
      <c r="G27" s="1"/>
    </row>
    <row r="30" spans="1:2" ht="13.5" thickBot="1">
      <c r="A30" s="9" t="s">
        <v>25</v>
      </c>
      <c r="B30" s="9"/>
    </row>
    <row r="31" spans="1:7" ht="12.75" thickTop="1">
      <c r="A31" s="5" t="s">
        <v>1</v>
      </c>
      <c r="B31" s="6" t="s">
        <v>2</v>
      </c>
      <c r="C31" s="6" t="s">
        <v>2</v>
      </c>
      <c r="D31" s="6" t="s">
        <v>7</v>
      </c>
      <c r="E31" s="6" t="s">
        <v>7</v>
      </c>
      <c r="F31" s="6" t="s">
        <v>5</v>
      </c>
      <c r="G31" s="10" t="s">
        <v>10</v>
      </c>
    </row>
    <row r="32" spans="1:7" ht="12.75" thickBot="1">
      <c r="A32" s="7" t="s">
        <v>0</v>
      </c>
      <c r="B32" s="8" t="s">
        <v>3</v>
      </c>
      <c r="C32" s="8" t="s">
        <v>4</v>
      </c>
      <c r="D32" s="8" t="s">
        <v>8</v>
      </c>
      <c r="E32" s="8" t="s">
        <v>9</v>
      </c>
      <c r="F32" s="8" t="s">
        <v>6</v>
      </c>
      <c r="G32" s="11" t="s">
        <v>11</v>
      </c>
    </row>
    <row r="33" spans="1:7" ht="12.75" thickTop="1">
      <c r="A33" s="3" t="s">
        <v>12</v>
      </c>
      <c r="B33" s="3">
        <v>87</v>
      </c>
      <c r="C33" s="3">
        <v>27</v>
      </c>
      <c r="D33" s="1">
        <v>1135317.25</v>
      </c>
      <c r="E33" s="1">
        <v>675197.5</v>
      </c>
      <c r="F33" s="1">
        <f>SUM(D33-E33)</f>
        <v>460119.75</v>
      </c>
      <c r="G33" s="1">
        <v>119631.69</v>
      </c>
    </row>
    <row r="34" spans="1:7" ht="12">
      <c r="A34" s="3" t="s">
        <v>13</v>
      </c>
      <c r="B34" s="3">
        <v>61</v>
      </c>
      <c r="C34" s="3">
        <v>20</v>
      </c>
      <c r="D34" s="1">
        <v>793569.25</v>
      </c>
      <c r="E34" s="1">
        <v>508649.8</v>
      </c>
      <c r="F34" s="1">
        <f>SUM(D34-E34)</f>
        <v>284919.45</v>
      </c>
      <c r="G34" s="1">
        <v>74079.36</v>
      </c>
    </row>
    <row r="35" spans="1:7" ht="12">
      <c r="A35" s="3" t="s">
        <v>16</v>
      </c>
      <c r="B35" s="3">
        <v>12</v>
      </c>
      <c r="C35" s="3">
        <v>1</v>
      </c>
      <c r="D35" s="1">
        <v>561593.2</v>
      </c>
      <c r="E35" s="1">
        <v>341929.55</v>
      </c>
      <c r="F35" s="1">
        <f>SUM(D35-E35)</f>
        <v>219663.64999999997</v>
      </c>
      <c r="G35" s="1">
        <v>57112.58</v>
      </c>
    </row>
    <row r="36" spans="1:7" ht="13.5">
      <c r="A36" s="4" t="s">
        <v>14</v>
      </c>
      <c r="B36" s="4">
        <v>110</v>
      </c>
      <c r="C36" s="4">
        <v>4</v>
      </c>
      <c r="D36" s="1">
        <v>4084999.25</v>
      </c>
      <c r="E36" s="2">
        <v>2513938.95</v>
      </c>
      <c r="F36" s="2">
        <f>SUM(D36-E36)</f>
        <v>1571060.2999999998</v>
      </c>
      <c r="G36" s="2">
        <v>510595.02</v>
      </c>
    </row>
    <row r="37" spans="1:7" ht="12">
      <c r="A37" s="3" t="s">
        <v>15</v>
      </c>
      <c r="B37" s="3">
        <f aca="true" t="shared" si="3" ref="B37:G37">SUM(B33:B36)</f>
        <v>270</v>
      </c>
      <c r="C37" s="3">
        <f t="shared" si="3"/>
        <v>52</v>
      </c>
      <c r="D37" s="1">
        <f t="shared" si="3"/>
        <v>6575478.95</v>
      </c>
      <c r="E37" s="1">
        <f t="shared" si="3"/>
        <v>4039715.8000000003</v>
      </c>
      <c r="F37" s="1">
        <f t="shared" si="3"/>
        <v>2535763.1499999994</v>
      </c>
      <c r="G37" s="1">
        <f t="shared" si="3"/>
        <v>761418.65</v>
      </c>
    </row>
    <row r="41" spans="1:2" ht="13.5" thickBot="1">
      <c r="A41" s="9" t="s">
        <v>26</v>
      </c>
      <c r="B41" s="9"/>
    </row>
    <row r="42" spans="1:7" ht="12.75" thickTop="1">
      <c r="A42" s="5" t="s">
        <v>1</v>
      </c>
      <c r="B42" s="6" t="s">
        <v>2</v>
      </c>
      <c r="C42" s="6" t="s">
        <v>2</v>
      </c>
      <c r="D42" s="6" t="s">
        <v>7</v>
      </c>
      <c r="E42" s="6" t="s">
        <v>7</v>
      </c>
      <c r="F42" s="6" t="s">
        <v>5</v>
      </c>
      <c r="G42" s="10" t="s">
        <v>10</v>
      </c>
    </row>
    <row r="43" spans="1:7" ht="12.75" thickBot="1">
      <c r="A43" s="7" t="s">
        <v>0</v>
      </c>
      <c r="B43" s="8" t="s">
        <v>3</v>
      </c>
      <c r="C43" s="8" t="s">
        <v>4</v>
      </c>
      <c r="D43" s="8" t="s">
        <v>8</v>
      </c>
      <c r="E43" s="8" t="s">
        <v>9</v>
      </c>
      <c r="F43" s="8" t="s">
        <v>6</v>
      </c>
      <c r="G43" s="11" t="s">
        <v>11</v>
      </c>
    </row>
    <row r="44" spans="1:7" ht="12.75" thickTop="1">
      <c r="A44" s="3" t="s">
        <v>12</v>
      </c>
      <c r="B44" s="3">
        <v>195</v>
      </c>
      <c r="C44" s="3">
        <v>63</v>
      </c>
      <c r="D44" s="1">
        <v>3736746.75</v>
      </c>
      <c r="E44" s="1">
        <v>2354326.25</v>
      </c>
      <c r="F44" s="1">
        <f>SUM(D44-E44)</f>
        <v>1382420.5</v>
      </c>
      <c r="G44" s="1">
        <v>359430.49</v>
      </c>
    </row>
    <row r="45" spans="1:7" ht="12">
      <c r="A45" s="3" t="s">
        <v>13</v>
      </c>
      <c r="B45" s="3">
        <v>76</v>
      </c>
      <c r="C45" s="3">
        <v>25</v>
      </c>
      <c r="D45" s="1">
        <v>1191423.25</v>
      </c>
      <c r="E45" s="1">
        <v>751970.45</v>
      </c>
      <c r="F45" s="1">
        <f>SUM(D45-E45)</f>
        <v>439452.80000000005</v>
      </c>
      <c r="G45" s="1">
        <v>114258.08</v>
      </c>
    </row>
    <row r="46" spans="1:7" ht="12">
      <c r="A46" s="3" t="s">
        <v>16</v>
      </c>
      <c r="B46" s="3">
        <v>9</v>
      </c>
      <c r="C46" s="3">
        <v>1</v>
      </c>
      <c r="D46" s="1">
        <v>68504.25</v>
      </c>
      <c r="E46" s="1">
        <v>32953.8</v>
      </c>
      <c r="F46" s="1">
        <f>SUM(D46-E46)</f>
        <v>35550.45</v>
      </c>
      <c r="G46" s="1">
        <v>9243.17</v>
      </c>
    </row>
    <row r="47" spans="1:7" ht="13.5">
      <c r="A47" s="4" t="s">
        <v>14</v>
      </c>
      <c r="B47" s="4">
        <v>459</v>
      </c>
      <c r="C47" s="4">
        <v>14</v>
      </c>
      <c r="D47" s="2">
        <v>16771724.55</v>
      </c>
      <c r="E47" s="2">
        <v>10872069.05</v>
      </c>
      <c r="F47" s="2">
        <f>SUM(D47-E47)</f>
        <v>5899655.5</v>
      </c>
      <c r="G47" s="2">
        <v>1917389.58</v>
      </c>
    </row>
    <row r="48" spans="1:7" ht="12">
      <c r="A48" s="3" t="s">
        <v>15</v>
      </c>
      <c r="B48" s="12">
        <f aca="true" t="shared" si="4" ref="B48:G48">SUM(B44:B47)</f>
        <v>739</v>
      </c>
      <c r="C48" s="3">
        <f t="shared" si="4"/>
        <v>103</v>
      </c>
      <c r="D48" s="1">
        <f t="shared" si="4"/>
        <v>21768398.8</v>
      </c>
      <c r="E48" s="1">
        <f t="shared" si="4"/>
        <v>14011319.55</v>
      </c>
      <c r="F48" s="1">
        <f t="shared" si="4"/>
        <v>7757079.25</v>
      </c>
      <c r="G48" s="1">
        <f t="shared" si="4"/>
        <v>2400321.3200000003</v>
      </c>
    </row>
    <row r="51" spans="1:2" ht="13.5" thickBot="1">
      <c r="A51" s="26" t="s">
        <v>27</v>
      </c>
      <c r="B51" s="9"/>
    </row>
    <row r="52" spans="1:7" ht="12.75" thickTop="1">
      <c r="A52" s="5" t="s">
        <v>1</v>
      </c>
      <c r="B52" s="6" t="s">
        <v>2</v>
      </c>
      <c r="C52" s="6" t="s">
        <v>2</v>
      </c>
      <c r="D52" s="6" t="s">
        <v>7</v>
      </c>
      <c r="E52" s="6" t="s">
        <v>7</v>
      </c>
      <c r="F52" s="6" t="s">
        <v>5</v>
      </c>
      <c r="G52" s="10" t="s">
        <v>10</v>
      </c>
    </row>
    <row r="53" spans="1:7" ht="12.75" thickBot="1">
      <c r="A53" s="7" t="s">
        <v>0</v>
      </c>
      <c r="B53" s="8" t="s">
        <v>3</v>
      </c>
      <c r="C53" s="8" t="s">
        <v>4</v>
      </c>
      <c r="D53" s="8" t="s">
        <v>8</v>
      </c>
      <c r="E53" s="8" t="s">
        <v>9</v>
      </c>
      <c r="F53" s="8" t="s">
        <v>6</v>
      </c>
      <c r="G53" s="11" t="s">
        <v>11</v>
      </c>
    </row>
    <row r="54" spans="1:7" ht="12.75" thickTop="1">
      <c r="A54" s="3" t="s">
        <v>12</v>
      </c>
      <c r="B54" s="3">
        <v>212</v>
      </c>
      <c r="C54" s="3">
        <v>53</v>
      </c>
      <c r="D54" s="1">
        <v>2965340.15</v>
      </c>
      <c r="E54" s="1">
        <v>1844424</v>
      </c>
      <c r="F54" s="1">
        <f>SUM(D54-E54)</f>
        <v>1120916.15</v>
      </c>
      <c r="G54" s="1">
        <v>291439.12</v>
      </c>
    </row>
    <row r="55" spans="1:7" ht="12">
      <c r="A55" s="3" t="s">
        <v>13</v>
      </c>
      <c r="B55" s="3">
        <v>78</v>
      </c>
      <c r="C55" s="3">
        <v>21</v>
      </c>
      <c r="D55" s="1">
        <v>1273645.45</v>
      </c>
      <c r="E55" s="1">
        <v>821305.2</v>
      </c>
      <c r="F55" s="1">
        <f>SUM(D55-E55)</f>
        <v>452340.25</v>
      </c>
      <c r="G55" s="1">
        <v>117608.76</v>
      </c>
    </row>
    <row r="56" spans="1:7" ht="13.5">
      <c r="A56" s="4" t="s">
        <v>14</v>
      </c>
      <c r="B56" s="4">
        <v>878</v>
      </c>
      <c r="C56" s="4">
        <v>22</v>
      </c>
      <c r="D56" s="2">
        <v>25431630.9</v>
      </c>
      <c r="E56" s="2">
        <v>16740703.9</v>
      </c>
      <c r="F56" s="2">
        <f>SUM(D56-E56)</f>
        <v>8690926.999999998</v>
      </c>
      <c r="G56" s="2">
        <v>2824554.28</v>
      </c>
    </row>
    <row r="57" spans="1:7" ht="12">
      <c r="A57" s="3" t="s">
        <v>15</v>
      </c>
      <c r="B57" s="12">
        <f aca="true" t="shared" si="5" ref="B57:G57">SUM(B54:B56)</f>
        <v>1168</v>
      </c>
      <c r="C57" s="3">
        <f t="shared" si="5"/>
        <v>96</v>
      </c>
      <c r="D57" s="1">
        <f t="shared" si="5"/>
        <v>29670616.5</v>
      </c>
      <c r="E57" s="1">
        <f t="shared" si="5"/>
        <v>19406433.1</v>
      </c>
      <c r="F57" s="1">
        <f t="shared" si="5"/>
        <v>10264183.399999999</v>
      </c>
      <c r="G57" s="1">
        <f t="shared" si="5"/>
        <v>3233602.1599999997</v>
      </c>
    </row>
    <row r="58" spans="1:7" ht="12">
      <c r="A58" s="3"/>
      <c r="B58" s="12"/>
      <c r="C58" s="3"/>
      <c r="D58" s="1"/>
      <c r="E58" s="1"/>
      <c r="F58" s="1"/>
      <c r="G58" s="1"/>
    </row>
    <row r="59" spans="1:7" ht="12">
      <c r="A59" s="3"/>
      <c r="B59" s="12"/>
      <c r="C59" s="3"/>
      <c r="D59" s="1"/>
      <c r="E59" s="1"/>
      <c r="F59" s="1"/>
      <c r="G59" s="1"/>
    </row>
    <row r="61" spans="1:2" ht="13.5" thickBot="1">
      <c r="A61" s="9" t="s">
        <v>28</v>
      </c>
      <c r="B61" s="9"/>
    </row>
    <row r="62" spans="1:7" ht="12.75" thickTop="1">
      <c r="A62" s="5" t="s">
        <v>1</v>
      </c>
      <c r="B62" s="6" t="s">
        <v>2</v>
      </c>
      <c r="C62" s="6" t="s">
        <v>2</v>
      </c>
      <c r="D62" s="6" t="s">
        <v>7</v>
      </c>
      <c r="E62" s="6" t="s">
        <v>7</v>
      </c>
      <c r="F62" s="6" t="s">
        <v>5</v>
      </c>
      <c r="G62" s="10" t="s">
        <v>10</v>
      </c>
    </row>
    <row r="63" spans="1:7" ht="12.75" thickBot="1">
      <c r="A63" s="7" t="s">
        <v>0</v>
      </c>
      <c r="B63" s="8" t="s">
        <v>3</v>
      </c>
      <c r="C63" s="8" t="s">
        <v>4</v>
      </c>
      <c r="D63" s="8" t="s">
        <v>8</v>
      </c>
      <c r="E63" s="8" t="s">
        <v>9</v>
      </c>
      <c r="F63" s="8" t="s">
        <v>6</v>
      </c>
      <c r="G63" s="11" t="s">
        <v>11</v>
      </c>
    </row>
    <row r="64" spans="1:7" ht="12.75" thickTop="1">
      <c r="A64" s="3" t="s">
        <v>12</v>
      </c>
      <c r="B64" s="3">
        <v>12</v>
      </c>
      <c r="C64" s="3">
        <v>2</v>
      </c>
      <c r="D64" s="1">
        <v>119401</v>
      </c>
      <c r="E64" s="1">
        <v>75125.05</v>
      </c>
      <c r="F64" s="1">
        <f>SUM(D64-E64)</f>
        <v>44275.95</v>
      </c>
      <c r="G64" s="1">
        <v>11511.81</v>
      </c>
    </row>
    <row r="65" spans="1:7" ht="13.5">
      <c r="A65" s="14" t="s">
        <v>13</v>
      </c>
      <c r="B65" s="4">
        <v>9</v>
      </c>
      <c r="C65" s="4">
        <v>2</v>
      </c>
      <c r="D65" s="2">
        <v>149573</v>
      </c>
      <c r="E65" s="2">
        <v>88686.15</v>
      </c>
      <c r="F65" s="2">
        <f>SUM(D65-E65)</f>
        <v>60886.850000000006</v>
      </c>
      <c r="G65" s="2">
        <v>15830.59</v>
      </c>
    </row>
    <row r="66" spans="1:7" ht="12">
      <c r="A66" s="3" t="s">
        <v>15</v>
      </c>
      <c r="B66" s="3">
        <f aca="true" t="shared" si="6" ref="B66:G66">SUM(B64:B65)</f>
        <v>21</v>
      </c>
      <c r="C66" s="3">
        <f t="shared" si="6"/>
        <v>4</v>
      </c>
      <c r="D66" s="1">
        <f t="shared" si="6"/>
        <v>268974</v>
      </c>
      <c r="E66" s="1">
        <f t="shared" si="6"/>
        <v>163811.2</v>
      </c>
      <c r="F66" s="1">
        <f t="shared" si="6"/>
        <v>105162.8</v>
      </c>
      <c r="G66" s="1">
        <f t="shared" si="6"/>
        <v>27342.4</v>
      </c>
    </row>
    <row r="67" spans="1:7" ht="12">
      <c r="A67" s="3"/>
      <c r="B67" s="3"/>
      <c r="C67" s="3"/>
      <c r="D67" s="1"/>
      <c r="E67" s="1"/>
      <c r="F67" s="1"/>
      <c r="G67" s="1"/>
    </row>
    <row r="70" spans="1:2" ht="13.5" thickBot="1">
      <c r="A70" s="9" t="s">
        <v>29</v>
      </c>
      <c r="B70" s="9"/>
    </row>
    <row r="71" spans="1:7" ht="12.75" thickTop="1">
      <c r="A71" s="5" t="s">
        <v>1</v>
      </c>
      <c r="B71" s="6" t="s">
        <v>2</v>
      </c>
      <c r="C71" s="6" t="s">
        <v>2</v>
      </c>
      <c r="D71" s="6" t="s">
        <v>7</v>
      </c>
      <c r="E71" s="6" t="s">
        <v>7</v>
      </c>
      <c r="F71" s="6" t="s">
        <v>5</v>
      </c>
      <c r="G71" s="10" t="s">
        <v>10</v>
      </c>
    </row>
    <row r="72" spans="1:7" ht="12.75" thickBot="1">
      <c r="A72" s="7" t="s">
        <v>0</v>
      </c>
      <c r="B72" s="8" t="s">
        <v>3</v>
      </c>
      <c r="C72" s="8" t="s">
        <v>4</v>
      </c>
      <c r="D72" s="8" t="s">
        <v>8</v>
      </c>
      <c r="E72" s="8" t="s">
        <v>9</v>
      </c>
      <c r="F72" s="8" t="s">
        <v>6</v>
      </c>
      <c r="G72" s="11" t="s">
        <v>11</v>
      </c>
    </row>
    <row r="73" spans="1:7" ht="12.75" thickTop="1">
      <c r="A73" s="3" t="s">
        <v>12</v>
      </c>
      <c r="B73" s="3">
        <v>14</v>
      </c>
      <c r="C73" s="3">
        <v>4</v>
      </c>
      <c r="D73" s="1">
        <v>134457.5</v>
      </c>
      <c r="E73" s="1">
        <v>88070.1</v>
      </c>
      <c r="F73" s="1">
        <f>SUM(D73-E73)</f>
        <v>46387.399999999994</v>
      </c>
      <c r="G73" s="1">
        <v>12060.82</v>
      </c>
    </row>
    <row r="74" spans="1:7" ht="13.5">
      <c r="A74" s="4" t="s">
        <v>14</v>
      </c>
      <c r="B74" s="4">
        <v>217</v>
      </c>
      <c r="C74" s="4">
        <v>5</v>
      </c>
      <c r="D74" s="2">
        <v>5548114.1</v>
      </c>
      <c r="E74" s="2">
        <v>3749239.1</v>
      </c>
      <c r="F74" s="2">
        <f>SUM(D74-E74)</f>
        <v>1798874.9999999995</v>
      </c>
      <c r="G74" s="2">
        <v>584635.13</v>
      </c>
    </row>
    <row r="75" spans="1:7" ht="12">
      <c r="A75" s="3" t="s">
        <v>15</v>
      </c>
      <c r="B75" s="3">
        <f aca="true" t="shared" si="7" ref="B75:G75">SUM(B73:B74)</f>
        <v>231</v>
      </c>
      <c r="C75" s="3">
        <f t="shared" si="7"/>
        <v>9</v>
      </c>
      <c r="D75" s="1">
        <f t="shared" si="7"/>
        <v>5682571.6</v>
      </c>
      <c r="E75" s="1">
        <f t="shared" si="7"/>
        <v>3837309.2</v>
      </c>
      <c r="F75" s="1">
        <f t="shared" si="7"/>
        <v>1845262.3999999994</v>
      </c>
      <c r="G75" s="1">
        <f t="shared" si="7"/>
        <v>596695.95</v>
      </c>
    </row>
    <row r="76" spans="1:7" ht="12">
      <c r="A76" s="3"/>
      <c r="B76" s="3"/>
      <c r="C76" s="3"/>
      <c r="D76" s="1"/>
      <c r="E76" s="1"/>
      <c r="F76" s="1"/>
      <c r="G76" s="1"/>
    </row>
    <row r="79" spans="1:2" ht="13.5" thickBot="1">
      <c r="A79" s="9" t="s">
        <v>30</v>
      </c>
      <c r="B79" s="9"/>
    </row>
    <row r="80" spans="1:7" ht="12.75" thickTop="1">
      <c r="A80" s="5" t="s">
        <v>1</v>
      </c>
      <c r="B80" s="6" t="s">
        <v>2</v>
      </c>
      <c r="C80" s="6" t="s">
        <v>2</v>
      </c>
      <c r="D80" s="6" t="s">
        <v>7</v>
      </c>
      <c r="E80" s="6" t="s">
        <v>7</v>
      </c>
      <c r="F80" s="6" t="s">
        <v>5</v>
      </c>
      <c r="G80" s="10" t="s">
        <v>10</v>
      </c>
    </row>
    <row r="81" spans="1:7" ht="12.75" thickBot="1">
      <c r="A81" s="7" t="s">
        <v>0</v>
      </c>
      <c r="B81" s="8" t="s">
        <v>3</v>
      </c>
      <c r="C81" s="8" t="s">
        <v>4</v>
      </c>
      <c r="D81" s="8" t="s">
        <v>8</v>
      </c>
      <c r="E81" s="8" t="s">
        <v>9</v>
      </c>
      <c r="F81" s="8" t="s">
        <v>6</v>
      </c>
      <c r="G81" s="11" t="s">
        <v>11</v>
      </c>
    </row>
    <row r="82" spans="1:7" ht="12.75" thickTop="1">
      <c r="A82" s="13" t="s">
        <v>12</v>
      </c>
      <c r="B82" s="13">
        <v>18</v>
      </c>
      <c r="C82" s="13">
        <v>6</v>
      </c>
      <c r="D82" s="15">
        <v>321113.75</v>
      </c>
      <c r="E82" s="15">
        <v>184672.15</v>
      </c>
      <c r="F82" s="15">
        <f>SUM(D82-E82)</f>
        <v>136441.6</v>
      </c>
      <c r="G82" s="15">
        <v>35474.96</v>
      </c>
    </row>
    <row r="83" spans="1:7" ht="12">
      <c r="A83" s="13" t="s">
        <v>13</v>
      </c>
      <c r="B83" s="13">
        <v>3</v>
      </c>
      <c r="C83" s="13">
        <v>1</v>
      </c>
      <c r="D83" s="15">
        <v>9786</v>
      </c>
      <c r="E83" s="15">
        <v>4709.95</v>
      </c>
      <c r="F83" s="15">
        <f>SUM(D83-E83)</f>
        <v>5076.05</v>
      </c>
      <c r="G83" s="15">
        <v>1319.8</v>
      </c>
    </row>
    <row r="84" spans="1:7" ht="13.5">
      <c r="A84" s="16" t="s">
        <v>14</v>
      </c>
      <c r="B84" s="16">
        <v>20</v>
      </c>
      <c r="C84" s="16">
        <v>1</v>
      </c>
      <c r="D84" s="17">
        <v>897755</v>
      </c>
      <c r="E84" s="17">
        <v>622708.45</v>
      </c>
      <c r="F84" s="17">
        <f>SUM(D84-E84)</f>
        <v>275046.55000000005</v>
      </c>
      <c r="G84" s="17">
        <v>89390.25</v>
      </c>
    </row>
    <row r="85" spans="1:7" ht="12">
      <c r="A85" s="3" t="s">
        <v>15</v>
      </c>
      <c r="B85" s="13">
        <f aca="true" t="shared" si="8" ref="B85:G85">SUM(B82:B84)</f>
        <v>41</v>
      </c>
      <c r="C85" s="13">
        <f t="shared" si="8"/>
        <v>8</v>
      </c>
      <c r="D85" s="15">
        <f t="shared" si="8"/>
        <v>1228654.75</v>
      </c>
      <c r="E85" s="15">
        <f t="shared" si="8"/>
        <v>812090.5499999999</v>
      </c>
      <c r="F85" s="15">
        <f t="shared" si="8"/>
        <v>416564.20000000007</v>
      </c>
      <c r="G85" s="15">
        <f t="shared" si="8"/>
        <v>126185.01000000001</v>
      </c>
    </row>
    <row r="86" spans="1:7" ht="12">
      <c r="A86" s="3"/>
      <c r="B86" s="13"/>
      <c r="C86" s="13"/>
      <c r="D86" s="15"/>
      <c r="E86" s="15"/>
      <c r="F86" s="15"/>
      <c r="G86" s="15"/>
    </row>
    <row r="88" spans="1:2" ht="13.5" thickBot="1">
      <c r="A88" s="9" t="s">
        <v>31</v>
      </c>
      <c r="B88" s="9"/>
    </row>
    <row r="89" spans="1:7" ht="12.75" thickTop="1">
      <c r="A89" s="5" t="s">
        <v>1</v>
      </c>
      <c r="B89" s="6" t="s">
        <v>2</v>
      </c>
      <c r="C89" s="6" t="s">
        <v>2</v>
      </c>
      <c r="D89" s="6" t="s">
        <v>7</v>
      </c>
      <c r="E89" s="6" t="s">
        <v>7</v>
      </c>
      <c r="F89" s="6" t="s">
        <v>5</v>
      </c>
      <c r="G89" s="10" t="s">
        <v>10</v>
      </c>
    </row>
    <row r="90" spans="1:7" ht="12.75" thickBot="1">
      <c r="A90" s="7" t="s">
        <v>0</v>
      </c>
      <c r="B90" s="8" t="s">
        <v>3</v>
      </c>
      <c r="C90" s="8" t="s">
        <v>4</v>
      </c>
      <c r="D90" s="8" t="s">
        <v>8</v>
      </c>
      <c r="E90" s="8" t="s">
        <v>9</v>
      </c>
      <c r="F90" s="8" t="s">
        <v>6</v>
      </c>
      <c r="G90" s="11" t="s">
        <v>11</v>
      </c>
    </row>
    <row r="91" spans="1:7" ht="12.75" thickTop="1">
      <c r="A91" s="3" t="s">
        <v>12</v>
      </c>
      <c r="B91" s="3">
        <v>55</v>
      </c>
      <c r="C91" s="3">
        <v>17</v>
      </c>
      <c r="D91" s="1">
        <v>933393.25</v>
      </c>
      <c r="E91" s="1">
        <v>583074.95</v>
      </c>
      <c r="F91" s="1">
        <f>SUM(D91-E91)</f>
        <v>350318.30000000005</v>
      </c>
      <c r="G91" s="1">
        <v>91083.08</v>
      </c>
    </row>
    <row r="92" spans="1:7" ht="12">
      <c r="A92" s="3" t="s">
        <v>13</v>
      </c>
      <c r="B92" s="3">
        <v>26</v>
      </c>
      <c r="C92" s="3">
        <v>8</v>
      </c>
      <c r="D92" s="1">
        <v>297855.5</v>
      </c>
      <c r="E92" s="1">
        <v>177052.1</v>
      </c>
      <c r="F92" s="1">
        <f>SUM(D92-E92)</f>
        <v>120803.4</v>
      </c>
      <c r="G92" s="1">
        <v>31409.05</v>
      </c>
    </row>
    <row r="93" spans="1:7" ht="13.5">
      <c r="A93" s="4" t="s">
        <v>14</v>
      </c>
      <c r="B93" s="4">
        <v>163</v>
      </c>
      <c r="C93" s="4">
        <v>4</v>
      </c>
      <c r="D93" s="2">
        <v>7810325.25</v>
      </c>
      <c r="E93" s="2">
        <v>5262924.3</v>
      </c>
      <c r="F93" s="2">
        <f>SUM(D93-E93)</f>
        <v>2547400.95</v>
      </c>
      <c r="G93" s="2">
        <v>827905.83</v>
      </c>
    </row>
    <row r="94" spans="1:7" ht="12">
      <c r="A94" s="3" t="s">
        <v>15</v>
      </c>
      <c r="B94" s="3">
        <f aca="true" t="shared" si="9" ref="B94:G94">SUM(B91:B93)</f>
        <v>244</v>
      </c>
      <c r="C94" s="3">
        <f t="shared" si="9"/>
        <v>29</v>
      </c>
      <c r="D94" s="1">
        <f t="shared" si="9"/>
        <v>9041574</v>
      </c>
      <c r="E94" s="1">
        <f>SUM(E91:E93)</f>
        <v>6023051.35</v>
      </c>
      <c r="F94" s="1">
        <f t="shared" si="9"/>
        <v>3018522.6500000004</v>
      </c>
      <c r="G94" s="1">
        <f t="shared" si="9"/>
        <v>950397.96</v>
      </c>
    </row>
    <row r="101" spans="1:2" ht="13.5" thickBot="1">
      <c r="A101" s="9" t="s">
        <v>32</v>
      </c>
      <c r="B101" s="9"/>
    </row>
    <row r="102" spans="1:7" ht="12.75" thickTop="1">
      <c r="A102" s="5" t="s">
        <v>1</v>
      </c>
      <c r="B102" s="6" t="s">
        <v>2</v>
      </c>
      <c r="C102" s="6" t="s">
        <v>2</v>
      </c>
      <c r="D102" s="6" t="s">
        <v>7</v>
      </c>
      <c r="E102" s="6" t="s">
        <v>7</v>
      </c>
      <c r="F102" s="6" t="s">
        <v>5</v>
      </c>
      <c r="G102" s="10" t="s">
        <v>10</v>
      </c>
    </row>
    <row r="103" spans="1:7" ht="12.75" thickBot="1">
      <c r="A103" s="7" t="s">
        <v>0</v>
      </c>
      <c r="B103" s="8" t="s">
        <v>3</v>
      </c>
      <c r="C103" s="8" t="s">
        <v>4</v>
      </c>
      <c r="D103" s="8" t="s">
        <v>8</v>
      </c>
      <c r="E103" s="8" t="s">
        <v>9</v>
      </c>
      <c r="F103" s="8" t="s">
        <v>6</v>
      </c>
      <c r="G103" s="11" t="s">
        <v>11</v>
      </c>
    </row>
    <row r="104" spans="1:7" ht="12.75" thickTop="1">
      <c r="A104" s="3" t="s">
        <v>12</v>
      </c>
      <c r="B104" s="3">
        <v>765</v>
      </c>
      <c r="C104" s="3">
        <v>235</v>
      </c>
      <c r="D104" s="1">
        <v>22376594.5</v>
      </c>
      <c r="E104" s="1">
        <v>14462140.5</v>
      </c>
      <c r="F104" s="1">
        <f>SUM(D104-E104)</f>
        <v>7914454</v>
      </c>
      <c r="G104" s="1">
        <v>2057764.44</v>
      </c>
    </row>
    <row r="105" spans="1:7" ht="12">
      <c r="A105" s="3" t="s">
        <v>13</v>
      </c>
      <c r="B105" s="3">
        <v>586</v>
      </c>
      <c r="C105" s="3">
        <v>195</v>
      </c>
      <c r="D105" s="1">
        <v>11207482.6</v>
      </c>
      <c r="E105" s="1">
        <v>7260314.2</v>
      </c>
      <c r="F105" s="1">
        <f>SUM(D105-E105)</f>
        <v>3947168.3999999994</v>
      </c>
      <c r="G105" s="1">
        <v>1026268.12</v>
      </c>
    </row>
    <row r="106" spans="1:7" ht="12">
      <c r="A106" s="3" t="s">
        <v>16</v>
      </c>
      <c r="B106" s="3">
        <v>2</v>
      </c>
      <c r="C106" s="3">
        <v>1</v>
      </c>
      <c r="D106" s="1">
        <v>7573.25</v>
      </c>
      <c r="E106" s="1">
        <v>4000.6</v>
      </c>
      <c r="F106" s="1">
        <f>SUM(D106-E106)</f>
        <v>3572.65</v>
      </c>
      <c r="G106" s="1">
        <v>928.9</v>
      </c>
    </row>
    <row r="107" spans="1:7" ht="12">
      <c r="A107" s="3" t="s">
        <v>17</v>
      </c>
      <c r="B107" s="3">
        <v>450</v>
      </c>
      <c r="C107" s="3">
        <v>5</v>
      </c>
      <c r="D107" s="1">
        <v>15775125.75</v>
      </c>
      <c r="E107" s="1">
        <v>10523547.8</v>
      </c>
      <c r="F107" s="1">
        <f>SUM(D107-E107)</f>
        <v>5251577.949999999</v>
      </c>
      <c r="G107" s="1">
        <v>945285.34</v>
      </c>
    </row>
    <row r="108" spans="1:7" ht="13.5">
      <c r="A108" s="4" t="s">
        <v>14</v>
      </c>
      <c r="B108" s="4">
        <v>240</v>
      </c>
      <c r="C108" s="4">
        <v>5</v>
      </c>
      <c r="D108" s="2">
        <v>10260768</v>
      </c>
      <c r="E108" s="2">
        <v>6798276.05</v>
      </c>
      <c r="F108" s="2">
        <f>SUM(D108-E108)</f>
        <v>3462491.95</v>
      </c>
      <c r="G108" s="2">
        <v>1125310.58</v>
      </c>
    </row>
    <row r="109" spans="1:7" ht="12">
      <c r="A109" s="3" t="s">
        <v>15</v>
      </c>
      <c r="B109" s="12">
        <f aca="true" t="shared" si="10" ref="B109:G109">SUM(B104:B108)</f>
        <v>2043</v>
      </c>
      <c r="C109" s="3">
        <f t="shared" si="10"/>
        <v>441</v>
      </c>
      <c r="D109" s="1">
        <f t="shared" si="10"/>
        <v>59627544.1</v>
      </c>
      <c r="E109" s="1">
        <f t="shared" si="10"/>
        <v>39048279.15</v>
      </c>
      <c r="F109" s="1">
        <f t="shared" si="10"/>
        <v>20579264.95</v>
      </c>
      <c r="G109" s="1">
        <f t="shared" si="10"/>
        <v>5155557.38</v>
      </c>
    </row>
    <row r="112" spans="1:2" ht="13.5" thickBot="1">
      <c r="A112" s="9" t="s">
        <v>33</v>
      </c>
      <c r="B112" s="9"/>
    </row>
    <row r="113" spans="1:7" ht="12.75" thickTop="1">
      <c r="A113" s="5" t="s">
        <v>1</v>
      </c>
      <c r="B113" s="6" t="s">
        <v>2</v>
      </c>
      <c r="C113" s="6" t="s">
        <v>2</v>
      </c>
      <c r="D113" s="6" t="s">
        <v>7</v>
      </c>
      <c r="E113" s="6" t="s">
        <v>7</v>
      </c>
      <c r="F113" s="6" t="s">
        <v>5</v>
      </c>
      <c r="G113" s="10" t="s">
        <v>10</v>
      </c>
    </row>
    <row r="114" spans="1:7" ht="12.75" thickBot="1">
      <c r="A114" s="7" t="s">
        <v>0</v>
      </c>
      <c r="B114" s="8" t="s">
        <v>3</v>
      </c>
      <c r="C114" s="8" t="s">
        <v>4</v>
      </c>
      <c r="D114" s="8" t="s">
        <v>8</v>
      </c>
      <c r="E114" s="8" t="s">
        <v>9</v>
      </c>
      <c r="F114" s="8" t="s">
        <v>6</v>
      </c>
      <c r="G114" s="11" t="s">
        <v>11</v>
      </c>
    </row>
    <row r="115" spans="1:7" ht="12.75" thickTop="1">
      <c r="A115" s="3" t="s">
        <v>12</v>
      </c>
      <c r="B115" s="3">
        <v>37</v>
      </c>
      <c r="C115" s="3">
        <v>12</v>
      </c>
      <c r="D115" s="1">
        <v>564906</v>
      </c>
      <c r="E115" s="1">
        <v>372494.55</v>
      </c>
      <c r="F115" s="1">
        <f>SUM(D115-E115)</f>
        <v>192411.45</v>
      </c>
      <c r="G115" s="1">
        <v>50027.17</v>
      </c>
    </row>
    <row r="116" spans="1:7" ht="12">
      <c r="A116" s="3" t="s">
        <v>13</v>
      </c>
      <c r="B116" s="3">
        <v>12</v>
      </c>
      <c r="C116" s="3">
        <v>4</v>
      </c>
      <c r="D116" s="1">
        <v>149511.25</v>
      </c>
      <c r="E116" s="1">
        <v>104361.6</v>
      </c>
      <c r="F116" s="1">
        <f>SUM(D116-E116)</f>
        <v>45149.649999999994</v>
      </c>
      <c r="G116" s="1">
        <v>11739</v>
      </c>
    </row>
    <row r="117" spans="1:7" ht="13.5">
      <c r="A117" s="4" t="s">
        <v>14</v>
      </c>
      <c r="B117" s="4">
        <v>132</v>
      </c>
      <c r="C117" s="4">
        <v>3</v>
      </c>
      <c r="D117" s="2">
        <v>4879161.1</v>
      </c>
      <c r="E117" s="2">
        <v>3417556.1</v>
      </c>
      <c r="F117" s="2">
        <f>SUM(D117-E117)</f>
        <v>1461604.9999999995</v>
      </c>
      <c r="G117" s="2">
        <v>475021.89</v>
      </c>
    </row>
    <row r="118" spans="1:7" ht="12">
      <c r="A118" s="3" t="s">
        <v>15</v>
      </c>
      <c r="B118" s="3">
        <f aca="true" t="shared" si="11" ref="B118:G118">SUM(B115:B117)</f>
        <v>181</v>
      </c>
      <c r="C118" s="3">
        <f t="shared" si="11"/>
        <v>19</v>
      </c>
      <c r="D118" s="1">
        <f t="shared" si="11"/>
        <v>5593578.35</v>
      </c>
      <c r="E118" s="1">
        <f t="shared" si="11"/>
        <v>3894412.25</v>
      </c>
      <c r="F118" s="1">
        <f t="shared" si="11"/>
        <v>1699166.0999999996</v>
      </c>
      <c r="G118" s="1">
        <f t="shared" si="11"/>
        <v>536788.06</v>
      </c>
    </row>
    <row r="121" spans="1:2" ht="13.5" thickBot="1">
      <c r="A121" s="9" t="s">
        <v>34</v>
      </c>
      <c r="B121" s="9"/>
    </row>
    <row r="122" spans="1:7" ht="12.75" thickTop="1">
      <c r="A122" s="5" t="s">
        <v>1</v>
      </c>
      <c r="B122" s="6" t="s">
        <v>2</v>
      </c>
      <c r="C122" s="6" t="s">
        <v>2</v>
      </c>
      <c r="D122" s="6" t="s">
        <v>7</v>
      </c>
      <c r="E122" s="6" t="s">
        <v>7</v>
      </c>
      <c r="F122" s="6" t="s">
        <v>5</v>
      </c>
      <c r="G122" s="10" t="s">
        <v>10</v>
      </c>
    </row>
    <row r="123" spans="1:7" ht="12.75" thickBot="1">
      <c r="A123" s="7" t="s">
        <v>0</v>
      </c>
      <c r="B123" s="8" t="s">
        <v>3</v>
      </c>
      <c r="C123" s="8" t="s">
        <v>4</v>
      </c>
      <c r="D123" s="8" t="s">
        <v>8</v>
      </c>
      <c r="E123" s="8" t="s">
        <v>9</v>
      </c>
      <c r="F123" s="8" t="s">
        <v>6</v>
      </c>
      <c r="G123" s="11" t="s">
        <v>11</v>
      </c>
    </row>
    <row r="124" spans="1:7" ht="12.75" thickTop="1">
      <c r="A124" s="3" t="s">
        <v>12</v>
      </c>
      <c r="B124" s="3">
        <v>212</v>
      </c>
      <c r="C124" s="3">
        <v>65</v>
      </c>
      <c r="D124" s="1">
        <v>3000246</v>
      </c>
      <c r="E124" s="1">
        <v>2004104.55</v>
      </c>
      <c r="F124" s="1">
        <f>SUM(D124-E124)</f>
        <v>996141.45</v>
      </c>
      <c r="G124" s="1">
        <v>258998.05</v>
      </c>
    </row>
    <row r="125" spans="1:7" ht="12">
      <c r="A125" s="3" t="s">
        <v>13</v>
      </c>
      <c r="B125" s="3">
        <v>81</v>
      </c>
      <c r="C125" s="3">
        <v>26</v>
      </c>
      <c r="D125" s="1">
        <v>641591</v>
      </c>
      <c r="E125" s="1">
        <v>403868.5</v>
      </c>
      <c r="F125" s="1">
        <f>SUM(D125-E125)</f>
        <v>237722.5</v>
      </c>
      <c r="G125" s="1">
        <v>61808.15</v>
      </c>
    </row>
    <row r="126" spans="1:7" ht="12">
      <c r="A126" s="3" t="s">
        <v>16</v>
      </c>
      <c r="B126" s="3">
        <v>6</v>
      </c>
      <c r="C126" s="3">
        <v>2</v>
      </c>
      <c r="D126" s="1">
        <v>136559.25</v>
      </c>
      <c r="E126" s="1">
        <v>82017.75</v>
      </c>
      <c r="F126" s="1">
        <f>SUM(D126-E126)</f>
        <v>54541.5</v>
      </c>
      <c r="G126" s="1">
        <v>14180.83</v>
      </c>
    </row>
    <row r="127" spans="1:7" ht="12">
      <c r="A127" s="3" t="s">
        <v>17</v>
      </c>
      <c r="B127" s="3">
        <v>54</v>
      </c>
      <c r="C127" s="3">
        <v>1</v>
      </c>
      <c r="D127" s="1">
        <v>802937</v>
      </c>
      <c r="E127" s="1">
        <v>564837.15</v>
      </c>
      <c r="F127" s="1">
        <f>SUM(D127-E127)</f>
        <v>238099.84999999998</v>
      </c>
      <c r="G127" s="1">
        <v>42858.13</v>
      </c>
    </row>
    <row r="128" spans="1:7" ht="13.5">
      <c r="A128" s="4" t="s">
        <v>14</v>
      </c>
      <c r="B128" s="4">
        <v>670</v>
      </c>
      <c r="C128" s="4">
        <v>13</v>
      </c>
      <c r="D128" s="2">
        <v>20378170.15</v>
      </c>
      <c r="E128" s="2">
        <v>13698427.55</v>
      </c>
      <c r="F128" s="2">
        <f>SUM(D128-E128)</f>
        <v>6679742.599999998</v>
      </c>
      <c r="G128" s="2">
        <v>2170918.49</v>
      </c>
    </row>
    <row r="129" spans="1:7" ht="12">
      <c r="A129" s="3" t="s">
        <v>15</v>
      </c>
      <c r="B129" s="3">
        <f aca="true" t="shared" si="12" ref="B129:G129">SUM(B124:B128)</f>
        <v>1023</v>
      </c>
      <c r="C129" s="3">
        <f t="shared" si="12"/>
        <v>107</v>
      </c>
      <c r="D129" s="1">
        <f t="shared" si="12"/>
        <v>24959503.4</v>
      </c>
      <c r="E129" s="1">
        <f t="shared" si="12"/>
        <v>16753255.5</v>
      </c>
      <c r="F129" s="1">
        <f t="shared" si="12"/>
        <v>8206247.899999998</v>
      </c>
      <c r="G129" s="1">
        <f t="shared" si="12"/>
        <v>2548763.6500000004</v>
      </c>
    </row>
    <row r="132" spans="1:2" ht="13.5" thickBot="1">
      <c r="A132" s="9" t="s">
        <v>35</v>
      </c>
      <c r="B132" s="9"/>
    </row>
    <row r="133" spans="1:7" ht="12.75" thickTop="1">
      <c r="A133" s="5" t="s">
        <v>1</v>
      </c>
      <c r="B133" s="6" t="s">
        <v>2</v>
      </c>
      <c r="C133" s="6" t="s">
        <v>2</v>
      </c>
      <c r="D133" s="6" t="s">
        <v>7</v>
      </c>
      <c r="E133" s="6" t="s">
        <v>7</v>
      </c>
      <c r="F133" s="6" t="s">
        <v>5</v>
      </c>
      <c r="G133" s="10" t="s">
        <v>10</v>
      </c>
    </row>
    <row r="134" spans="1:7" ht="12.75" thickBot="1">
      <c r="A134" s="7" t="s">
        <v>0</v>
      </c>
      <c r="B134" s="8" t="s">
        <v>3</v>
      </c>
      <c r="C134" s="8" t="s">
        <v>4</v>
      </c>
      <c r="D134" s="8" t="s">
        <v>8</v>
      </c>
      <c r="E134" s="8" t="s">
        <v>9</v>
      </c>
      <c r="F134" s="8" t="s">
        <v>6</v>
      </c>
      <c r="G134" s="11" t="s">
        <v>11</v>
      </c>
    </row>
    <row r="135" spans="1:7" ht="12.75" thickTop="1">
      <c r="A135" s="3" t="s">
        <v>12</v>
      </c>
      <c r="B135" s="3">
        <v>27</v>
      </c>
      <c r="C135" s="3">
        <v>9</v>
      </c>
      <c r="D135" s="1">
        <v>334592.25</v>
      </c>
      <c r="E135" s="1">
        <v>190621.4</v>
      </c>
      <c r="F135" s="1">
        <f>SUM(D135-E135)</f>
        <v>143970.85</v>
      </c>
      <c r="G135" s="1">
        <v>37432.64</v>
      </c>
    </row>
    <row r="136" spans="1:7" ht="13.5">
      <c r="A136" s="4" t="s">
        <v>14</v>
      </c>
      <c r="B136" s="4">
        <v>220</v>
      </c>
      <c r="C136" s="4">
        <v>7</v>
      </c>
      <c r="D136" s="2">
        <v>6618136.15</v>
      </c>
      <c r="E136" s="2">
        <v>4295999.65</v>
      </c>
      <c r="F136" s="18">
        <f>SUM(D136-E136)</f>
        <v>2322136.5</v>
      </c>
      <c r="G136" s="2">
        <v>754694.93</v>
      </c>
    </row>
    <row r="137" spans="1:7" ht="12">
      <c r="A137" s="3" t="s">
        <v>15</v>
      </c>
      <c r="B137" s="3">
        <f aca="true" t="shared" si="13" ref="B137:G137">SUM(B135:B136)</f>
        <v>247</v>
      </c>
      <c r="C137" s="3">
        <f t="shared" si="13"/>
        <v>16</v>
      </c>
      <c r="D137" s="1">
        <f t="shared" si="13"/>
        <v>6952728.4</v>
      </c>
      <c r="E137" s="1">
        <f t="shared" si="13"/>
        <v>4486621.050000001</v>
      </c>
      <c r="F137" s="1">
        <f t="shared" si="13"/>
        <v>2466107.35</v>
      </c>
      <c r="G137" s="1">
        <f t="shared" si="13"/>
        <v>792127.5700000001</v>
      </c>
    </row>
    <row r="138" spans="1:7" ht="12">
      <c r="A138" s="3"/>
      <c r="B138" s="3"/>
      <c r="C138" s="3"/>
      <c r="D138" s="1"/>
      <c r="E138" s="1"/>
      <c r="F138" s="1"/>
      <c r="G138" s="1"/>
    </row>
    <row r="139" spans="1:7" ht="12">
      <c r="A139" s="3"/>
      <c r="B139" s="3"/>
      <c r="C139" s="3"/>
      <c r="D139" s="1"/>
      <c r="E139" s="1"/>
      <c r="F139" s="1"/>
      <c r="G139" s="1"/>
    </row>
    <row r="140" spans="1:2" ht="13.5" thickBot="1">
      <c r="A140" s="9" t="s">
        <v>36</v>
      </c>
      <c r="B140" s="9"/>
    </row>
    <row r="141" spans="1:7" ht="12.75" thickTop="1">
      <c r="A141" s="5" t="s">
        <v>1</v>
      </c>
      <c r="B141" s="6" t="s">
        <v>2</v>
      </c>
      <c r="C141" s="6" t="s">
        <v>2</v>
      </c>
      <c r="D141" s="6" t="s">
        <v>7</v>
      </c>
      <c r="E141" s="6" t="s">
        <v>7</v>
      </c>
      <c r="F141" s="6" t="s">
        <v>5</v>
      </c>
      <c r="G141" s="10" t="s">
        <v>10</v>
      </c>
    </row>
    <row r="142" spans="1:7" ht="12.75" thickBot="1">
      <c r="A142" s="7" t="s">
        <v>0</v>
      </c>
      <c r="B142" s="8" t="s">
        <v>3</v>
      </c>
      <c r="C142" s="8" t="s">
        <v>4</v>
      </c>
      <c r="D142" s="8" t="s">
        <v>8</v>
      </c>
      <c r="E142" s="8" t="s">
        <v>9</v>
      </c>
      <c r="F142" s="8" t="s">
        <v>6</v>
      </c>
      <c r="G142" s="11" t="s">
        <v>11</v>
      </c>
    </row>
    <row r="143" spans="1:7" ht="12.75" thickTop="1">
      <c r="A143" s="3" t="s">
        <v>12</v>
      </c>
      <c r="B143" s="3">
        <v>716</v>
      </c>
      <c r="C143" s="3">
        <v>234</v>
      </c>
      <c r="D143" s="1">
        <v>13930203.75</v>
      </c>
      <c r="E143" s="1">
        <v>8800540.3</v>
      </c>
      <c r="F143" s="1">
        <f>SUM(D143-E143)</f>
        <v>5129663.449999999</v>
      </c>
      <c r="G143" s="1">
        <v>1333718.51</v>
      </c>
    </row>
    <row r="144" spans="1:7" ht="12">
      <c r="A144" s="3" t="s">
        <v>13</v>
      </c>
      <c r="B144" s="3">
        <v>339</v>
      </c>
      <c r="C144" s="3">
        <v>116</v>
      </c>
      <c r="D144" s="1">
        <v>4220509.5</v>
      </c>
      <c r="E144" s="1">
        <v>2720490.95</v>
      </c>
      <c r="F144" s="1">
        <f>SUM(D144-E144)</f>
        <v>1500018.5499999998</v>
      </c>
      <c r="G144" s="28">
        <v>390007.34</v>
      </c>
    </row>
    <row r="145" spans="1:7" ht="13.5">
      <c r="A145" s="4" t="s">
        <v>14</v>
      </c>
      <c r="B145" s="4">
        <v>236</v>
      </c>
      <c r="C145" s="4">
        <v>5</v>
      </c>
      <c r="D145" s="2">
        <v>9907988.75</v>
      </c>
      <c r="E145" s="2">
        <v>6469750.55</v>
      </c>
      <c r="F145" s="2">
        <f>SUM(D145-E145)</f>
        <v>3438238.2</v>
      </c>
      <c r="G145" s="2">
        <v>1117428.52</v>
      </c>
    </row>
    <row r="146" spans="1:7" ht="12">
      <c r="A146" s="3" t="s">
        <v>15</v>
      </c>
      <c r="B146" s="12">
        <f aca="true" t="shared" si="14" ref="B146:G146">SUM(B143:B145)</f>
        <v>1291</v>
      </c>
      <c r="C146" s="3">
        <f t="shared" si="14"/>
        <v>355</v>
      </c>
      <c r="D146" s="1">
        <f t="shared" si="14"/>
        <v>28058702</v>
      </c>
      <c r="E146" s="1">
        <f t="shared" si="14"/>
        <v>17990781.8</v>
      </c>
      <c r="F146" s="1">
        <f t="shared" si="14"/>
        <v>10067920.2</v>
      </c>
      <c r="G146" s="1">
        <f t="shared" si="14"/>
        <v>2841154.37</v>
      </c>
    </row>
    <row r="147" spans="1:7" ht="12">
      <c r="A147" s="3"/>
      <c r="B147" s="12"/>
      <c r="C147" s="3"/>
      <c r="D147" s="1"/>
      <c r="E147" s="1"/>
      <c r="F147" s="1"/>
      <c r="G147" s="1"/>
    </row>
    <row r="150" spans="1:2" ht="13.5" thickBot="1">
      <c r="A150" s="9" t="s">
        <v>37</v>
      </c>
      <c r="B150" s="9"/>
    </row>
    <row r="151" spans="1:7" ht="12.75" thickTop="1">
      <c r="A151" s="5" t="s">
        <v>1</v>
      </c>
      <c r="B151" s="6" t="s">
        <v>2</v>
      </c>
      <c r="C151" s="6" t="s">
        <v>2</v>
      </c>
      <c r="D151" s="6" t="s">
        <v>7</v>
      </c>
      <c r="E151" s="6" t="s">
        <v>7</v>
      </c>
      <c r="F151" s="6" t="s">
        <v>5</v>
      </c>
      <c r="G151" s="10" t="s">
        <v>10</v>
      </c>
    </row>
    <row r="152" spans="1:7" ht="12.75" thickBot="1">
      <c r="A152" s="7" t="s">
        <v>0</v>
      </c>
      <c r="B152" s="8" t="s">
        <v>3</v>
      </c>
      <c r="C152" s="8" t="s">
        <v>4</v>
      </c>
      <c r="D152" s="8" t="s">
        <v>8</v>
      </c>
      <c r="E152" s="8" t="s">
        <v>9</v>
      </c>
      <c r="F152" s="8" t="s">
        <v>6</v>
      </c>
      <c r="G152" s="11" t="s">
        <v>11</v>
      </c>
    </row>
    <row r="153" spans="1:7" ht="12.75" thickTop="1">
      <c r="A153" s="3" t="s">
        <v>12</v>
      </c>
      <c r="B153" s="3">
        <v>53</v>
      </c>
      <c r="C153" s="3">
        <v>18</v>
      </c>
      <c r="D153" s="1">
        <v>1686517</v>
      </c>
      <c r="E153" s="1">
        <v>1066397.95</v>
      </c>
      <c r="F153" s="1">
        <f>SUM(D153-E153)</f>
        <v>620119.05</v>
      </c>
      <c r="G153" s="1">
        <v>161231.47</v>
      </c>
    </row>
    <row r="154" spans="1:7" ht="12">
      <c r="A154" s="3" t="s">
        <v>13</v>
      </c>
      <c r="B154" s="3">
        <v>47</v>
      </c>
      <c r="C154" s="3">
        <v>15</v>
      </c>
      <c r="D154" s="1">
        <v>1076542</v>
      </c>
      <c r="E154" s="1">
        <v>764854.4</v>
      </c>
      <c r="F154" s="1">
        <f>SUM(D154-E154)</f>
        <v>311687.6</v>
      </c>
      <c r="G154" s="1">
        <v>81039.05</v>
      </c>
    </row>
    <row r="155" spans="1:7" ht="13.5">
      <c r="A155" s="4" t="s">
        <v>14</v>
      </c>
      <c r="B155" s="4">
        <v>43</v>
      </c>
      <c r="C155" s="4">
        <v>1</v>
      </c>
      <c r="D155" s="2">
        <v>2162857.3</v>
      </c>
      <c r="E155" s="2">
        <v>1398024.2</v>
      </c>
      <c r="F155" s="2">
        <f>SUM(D155-E155)</f>
        <v>764833.0999999999</v>
      </c>
      <c r="G155" s="2">
        <v>248570.9</v>
      </c>
    </row>
    <row r="156" spans="1:7" ht="12">
      <c r="A156" s="3" t="s">
        <v>15</v>
      </c>
      <c r="B156" s="3">
        <f aca="true" t="shared" si="15" ref="B156:G156">SUM(B153:B155)</f>
        <v>143</v>
      </c>
      <c r="C156" s="3">
        <f t="shared" si="15"/>
        <v>34</v>
      </c>
      <c r="D156" s="1">
        <f t="shared" si="15"/>
        <v>4925916.3</v>
      </c>
      <c r="E156" s="1">
        <f t="shared" si="15"/>
        <v>3229276.55</v>
      </c>
      <c r="F156" s="1">
        <f t="shared" si="15"/>
        <v>1696639.75</v>
      </c>
      <c r="G156" s="1">
        <f t="shared" si="15"/>
        <v>490841.42000000004</v>
      </c>
    </row>
    <row r="159" spans="1:2" ht="13.5" thickBot="1">
      <c r="A159" s="9" t="s">
        <v>38</v>
      </c>
      <c r="B159" s="9"/>
    </row>
    <row r="160" spans="1:7" ht="12.75" thickTop="1">
      <c r="A160" s="5" t="s">
        <v>1</v>
      </c>
      <c r="B160" s="6" t="s">
        <v>2</v>
      </c>
      <c r="C160" s="6" t="s">
        <v>2</v>
      </c>
      <c r="D160" s="6" t="s">
        <v>7</v>
      </c>
      <c r="E160" s="6" t="s">
        <v>7</v>
      </c>
      <c r="F160" s="6" t="s">
        <v>5</v>
      </c>
      <c r="G160" s="10" t="s">
        <v>10</v>
      </c>
    </row>
    <row r="161" spans="1:7" ht="12.75" thickBot="1">
      <c r="A161" s="7" t="s">
        <v>0</v>
      </c>
      <c r="B161" s="8" t="s">
        <v>3</v>
      </c>
      <c r="C161" s="8" t="s">
        <v>4</v>
      </c>
      <c r="D161" s="8" t="s">
        <v>8</v>
      </c>
      <c r="E161" s="8" t="s">
        <v>9</v>
      </c>
      <c r="F161" s="8" t="s">
        <v>6</v>
      </c>
      <c r="G161" s="11" t="s">
        <v>11</v>
      </c>
    </row>
    <row r="162" spans="1:7" ht="12.75" thickTop="1">
      <c r="A162" s="3" t="s">
        <v>12</v>
      </c>
      <c r="B162" s="3">
        <v>50</v>
      </c>
      <c r="C162" s="3">
        <v>15</v>
      </c>
      <c r="D162" s="1">
        <v>844308.5</v>
      </c>
      <c r="E162" s="1">
        <v>560529.85</v>
      </c>
      <c r="F162" s="1">
        <f>SUM(D162-E162)</f>
        <v>283778.65</v>
      </c>
      <c r="G162" s="1">
        <v>73782.71</v>
      </c>
    </row>
    <row r="163" spans="1:7" ht="12">
      <c r="A163" s="3" t="s">
        <v>13</v>
      </c>
      <c r="B163" s="3">
        <v>27</v>
      </c>
      <c r="C163" s="3">
        <v>9</v>
      </c>
      <c r="D163" s="1">
        <v>302024.75</v>
      </c>
      <c r="E163" s="1">
        <v>190794</v>
      </c>
      <c r="F163" s="1">
        <f>SUM(D163-E163)</f>
        <v>111230.75</v>
      </c>
      <c r="G163" s="1">
        <v>28920.12</v>
      </c>
    </row>
    <row r="164" spans="1:7" ht="13.5">
      <c r="A164" s="4" t="s">
        <v>14</v>
      </c>
      <c r="B164" s="4">
        <v>129</v>
      </c>
      <c r="C164" s="4">
        <v>4</v>
      </c>
      <c r="D164" s="2">
        <v>4176556</v>
      </c>
      <c r="E164" s="2">
        <v>2728921.85</v>
      </c>
      <c r="F164" s="2">
        <f>SUM(D164-E164)</f>
        <v>1447634.15</v>
      </c>
      <c r="G164" s="2">
        <v>470481.56</v>
      </c>
    </row>
    <row r="165" spans="1:7" ht="12">
      <c r="A165" s="3" t="s">
        <v>15</v>
      </c>
      <c r="B165" s="3">
        <f aca="true" t="shared" si="16" ref="B165:G165">SUM(B162:B164)</f>
        <v>206</v>
      </c>
      <c r="C165" s="3">
        <f t="shared" si="16"/>
        <v>28</v>
      </c>
      <c r="D165" s="1">
        <f t="shared" si="16"/>
        <v>5322889.25</v>
      </c>
      <c r="E165" s="1">
        <f t="shared" si="16"/>
        <v>3480245.7</v>
      </c>
      <c r="F165" s="1">
        <f t="shared" si="16"/>
        <v>1842643.5499999998</v>
      </c>
      <c r="G165" s="1">
        <f t="shared" si="16"/>
        <v>573184.39</v>
      </c>
    </row>
    <row r="168" spans="1:2" ht="13.5" thickBot="1">
      <c r="A168" s="9" t="s">
        <v>39</v>
      </c>
      <c r="B168" s="9"/>
    </row>
    <row r="169" spans="1:7" ht="12.75" thickTop="1">
      <c r="A169" s="5" t="s">
        <v>1</v>
      </c>
      <c r="B169" s="6" t="s">
        <v>2</v>
      </c>
      <c r="C169" s="6" t="s">
        <v>2</v>
      </c>
      <c r="D169" s="6" t="s">
        <v>7</v>
      </c>
      <c r="E169" s="6" t="s">
        <v>7</v>
      </c>
      <c r="F169" s="6" t="s">
        <v>5</v>
      </c>
      <c r="G169" s="10" t="s">
        <v>10</v>
      </c>
    </row>
    <row r="170" spans="1:7" ht="12.75" thickBot="1">
      <c r="A170" s="7" t="s">
        <v>0</v>
      </c>
      <c r="B170" s="8" t="s">
        <v>3</v>
      </c>
      <c r="C170" s="8" t="s">
        <v>4</v>
      </c>
      <c r="D170" s="8" t="s">
        <v>8</v>
      </c>
      <c r="E170" s="8" t="s">
        <v>9</v>
      </c>
      <c r="F170" s="8" t="s">
        <v>6</v>
      </c>
      <c r="G170" s="11" t="s">
        <v>11</v>
      </c>
    </row>
    <row r="171" spans="1:7" ht="12.75" thickTop="1">
      <c r="A171" s="3" t="s">
        <v>13</v>
      </c>
      <c r="B171" s="3">
        <v>3</v>
      </c>
      <c r="C171" s="3">
        <v>1</v>
      </c>
      <c r="D171" s="28">
        <v>58354.55</v>
      </c>
      <c r="E171" s="1">
        <v>36749.05</v>
      </c>
      <c r="F171" s="1">
        <f>SUM(D171-E171)</f>
        <v>21605.5</v>
      </c>
      <c r="G171" s="1">
        <v>5617.47</v>
      </c>
    </row>
    <row r="172" spans="1:7" ht="13.5">
      <c r="A172" s="4" t="s">
        <v>14</v>
      </c>
      <c r="B172" s="4">
        <v>75</v>
      </c>
      <c r="C172" s="4">
        <v>2</v>
      </c>
      <c r="D172" s="2">
        <v>2549918</v>
      </c>
      <c r="E172" s="2">
        <v>1712897.05</v>
      </c>
      <c r="F172" s="2">
        <f>SUM(D172-E172)</f>
        <v>837020.95</v>
      </c>
      <c r="G172" s="2">
        <v>272031.99</v>
      </c>
    </row>
    <row r="173" spans="1:7" ht="12">
      <c r="A173" s="3" t="s">
        <v>15</v>
      </c>
      <c r="B173" s="3">
        <f aca="true" t="shared" si="17" ref="B173:G173">SUM(B171:B172)</f>
        <v>78</v>
      </c>
      <c r="C173" s="3">
        <f t="shared" si="17"/>
        <v>3</v>
      </c>
      <c r="D173" s="1">
        <f t="shared" si="17"/>
        <v>2608272.55</v>
      </c>
      <c r="E173" s="1">
        <f t="shared" si="17"/>
        <v>1749646.1</v>
      </c>
      <c r="F173" s="1">
        <f t="shared" si="17"/>
        <v>858626.45</v>
      </c>
      <c r="G173" s="1">
        <f t="shared" si="17"/>
        <v>277649.45999999996</v>
      </c>
    </row>
    <row r="176" spans="1:2" ht="13.5" thickBot="1">
      <c r="A176" s="9" t="s">
        <v>40</v>
      </c>
      <c r="B176" s="9"/>
    </row>
    <row r="177" spans="1:7" ht="12.75" thickTop="1">
      <c r="A177" s="5" t="s">
        <v>1</v>
      </c>
      <c r="B177" s="6" t="s">
        <v>2</v>
      </c>
      <c r="C177" s="6" t="s">
        <v>2</v>
      </c>
      <c r="D177" s="6" t="s">
        <v>7</v>
      </c>
      <c r="E177" s="6" t="s">
        <v>7</v>
      </c>
      <c r="F177" s="6" t="s">
        <v>5</v>
      </c>
      <c r="G177" s="10" t="s">
        <v>10</v>
      </c>
    </row>
    <row r="178" spans="1:7" ht="12.75" thickBot="1">
      <c r="A178" s="7" t="s">
        <v>0</v>
      </c>
      <c r="B178" s="8" t="s">
        <v>3</v>
      </c>
      <c r="C178" s="8" t="s">
        <v>4</v>
      </c>
      <c r="D178" s="8" t="s">
        <v>8</v>
      </c>
      <c r="E178" s="8" t="s">
        <v>9</v>
      </c>
      <c r="F178" s="8" t="s">
        <v>6</v>
      </c>
      <c r="G178" s="11" t="s">
        <v>11</v>
      </c>
    </row>
    <row r="179" spans="1:7" ht="12.75" thickTop="1">
      <c r="A179" s="3" t="s">
        <v>12</v>
      </c>
      <c r="B179" s="3">
        <v>92</v>
      </c>
      <c r="C179" s="3">
        <v>27</v>
      </c>
      <c r="D179" s="1">
        <v>1752535.45</v>
      </c>
      <c r="E179" s="1">
        <v>1188272.95</v>
      </c>
      <c r="F179" s="1">
        <f>SUM(D179-E179)</f>
        <v>564262.5</v>
      </c>
      <c r="G179" s="1">
        <v>146708.8</v>
      </c>
    </row>
    <row r="180" spans="1:7" ht="12">
      <c r="A180" s="3" t="s">
        <v>13</v>
      </c>
      <c r="B180" s="3">
        <v>94</v>
      </c>
      <c r="C180" s="3">
        <v>31</v>
      </c>
      <c r="D180" s="1">
        <v>2251098.5</v>
      </c>
      <c r="E180" s="1">
        <v>1455792.75</v>
      </c>
      <c r="F180" s="1">
        <f>SUM(D180-E180)</f>
        <v>795305.75</v>
      </c>
      <c r="G180" s="1">
        <v>206780.23</v>
      </c>
    </row>
    <row r="181" spans="1:7" ht="12">
      <c r="A181" s="3" t="s">
        <v>17</v>
      </c>
      <c r="B181" s="3">
        <v>77</v>
      </c>
      <c r="C181" s="3">
        <v>1</v>
      </c>
      <c r="D181" s="1">
        <v>2886440.25</v>
      </c>
      <c r="E181" s="1">
        <v>1971269.45</v>
      </c>
      <c r="F181" s="1">
        <f>SUM(D181-E181)</f>
        <v>915170.8</v>
      </c>
      <c r="G181" s="1">
        <v>164730.95</v>
      </c>
    </row>
    <row r="182" spans="1:7" ht="13.5">
      <c r="A182" s="4" t="s">
        <v>14</v>
      </c>
      <c r="B182" s="4">
        <v>97</v>
      </c>
      <c r="C182" s="4">
        <v>2</v>
      </c>
      <c r="D182" s="2">
        <v>3927654.85</v>
      </c>
      <c r="E182" s="2">
        <v>2632089.15</v>
      </c>
      <c r="F182" s="18">
        <f>SUM(D182-E182)</f>
        <v>1295565.7000000002</v>
      </c>
      <c r="G182" s="2">
        <v>421059.18</v>
      </c>
    </row>
    <row r="183" spans="1:7" ht="12">
      <c r="A183" s="3" t="s">
        <v>15</v>
      </c>
      <c r="B183" s="3">
        <f aca="true" t="shared" si="18" ref="B183:G183">SUM(B179:B182)</f>
        <v>360</v>
      </c>
      <c r="C183" s="3">
        <f t="shared" si="18"/>
        <v>61</v>
      </c>
      <c r="D183" s="1">
        <f t="shared" si="18"/>
        <v>10817729.05</v>
      </c>
      <c r="E183" s="1">
        <f t="shared" si="18"/>
        <v>7247424.300000001</v>
      </c>
      <c r="F183" s="1">
        <f t="shared" si="18"/>
        <v>3570304.75</v>
      </c>
      <c r="G183" s="1">
        <f t="shared" si="18"/>
        <v>939279.16</v>
      </c>
    </row>
    <row r="184" spans="1:7" ht="12">
      <c r="A184" s="3"/>
      <c r="B184" s="3"/>
      <c r="C184" s="3"/>
      <c r="D184" s="1"/>
      <c r="E184" s="1"/>
      <c r="F184" s="1"/>
      <c r="G184" s="1"/>
    </row>
    <row r="185" spans="1:7" ht="12">
      <c r="A185" s="3"/>
      <c r="B185" s="3"/>
      <c r="C185" s="3"/>
      <c r="D185" s="1"/>
      <c r="E185" s="1"/>
      <c r="F185" s="1"/>
      <c r="G185" s="1"/>
    </row>
    <row r="186" spans="1:2" ht="13.5" thickBot="1">
      <c r="A186" s="9" t="s">
        <v>41</v>
      </c>
      <c r="B186" s="9"/>
    </row>
    <row r="187" spans="1:7" ht="12.75" thickTop="1">
      <c r="A187" s="5" t="s">
        <v>1</v>
      </c>
      <c r="B187" s="6" t="s">
        <v>2</v>
      </c>
      <c r="C187" s="6" t="s">
        <v>2</v>
      </c>
      <c r="D187" s="6" t="s">
        <v>7</v>
      </c>
      <c r="E187" s="6" t="s">
        <v>7</v>
      </c>
      <c r="F187" s="6" t="s">
        <v>5</v>
      </c>
      <c r="G187" s="10" t="s">
        <v>10</v>
      </c>
    </row>
    <row r="188" spans="1:7" ht="12.75" thickBot="1">
      <c r="A188" s="7" t="s">
        <v>0</v>
      </c>
      <c r="B188" s="8" t="s">
        <v>3</v>
      </c>
      <c r="C188" s="8" t="s">
        <v>4</v>
      </c>
      <c r="D188" s="8" t="s">
        <v>8</v>
      </c>
      <c r="E188" s="8" t="s">
        <v>9</v>
      </c>
      <c r="F188" s="8" t="s">
        <v>6</v>
      </c>
      <c r="G188" s="11" t="s">
        <v>11</v>
      </c>
    </row>
    <row r="189" spans="1:7" ht="12.75" thickTop="1">
      <c r="A189" s="3" t="s">
        <v>12</v>
      </c>
      <c r="B189" s="3">
        <v>41</v>
      </c>
      <c r="C189" s="3">
        <v>14</v>
      </c>
      <c r="D189" s="1">
        <v>917080.5</v>
      </c>
      <c r="E189" s="28">
        <v>610823.15</v>
      </c>
      <c r="F189" s="1">
        <f>SUM(D189-E189)</f>
        <v>306257.35</v>
      </c>
      <c r="G189" s="1">
        <v>79627.21</v>
      </c>
    </row>
    <row r="190" spans="1:7" ht="12">
      <c r="A190" s="3" t="s">
        <v>13</v>
      </c>
      <c r="B190" s="3">
        <v>43</v>
      </c>
      <c r="C190" s="3">
        <v>16</v>
      </c>
      <c r="D190" s="1">
        <v>587188</v>
      </c>
      <c r="E190" s="1">
        <v>395584.7</v>
      </c>
      <c r="F190" s="1">
        <f>SUM(D190-E190)</f>
        <v>191603.3</v>
      </c>
      <c r="G190" s="1">
        <v>49817.22</v>
      </c>
    </row>
    <row r="191" spans="1:7" ht="12">
      <c r="A191" s="3" t="s">
        <v>17</v>
      </c>
      <c r="B191" s="3">
        <v>75</v>
      </c>
      <c r="C191" s="3">
        <v>1</v>
      </c>
      <c r="D191" s="1">
        <v>1572887.25</v>
      </c>
      <c r="E191" s="1">
        <v>1058273.8</v>
      </c>
      <c r="F191" s="1">
        <f>SUM(D191-E191)</f>
        <v>514613.44999999995</v>
      </c>
      <c r="G191" s="1">
        <v>92630.55</v>
      </c>
    </row>
    <row r="192" spans="1:7" ht="13.5">
      <c r="A192" s="4" t="s">
        <v>14</v>
      </c>
      <c r="B192" s="4">
        <v>93</v>
      </c>
      <c r="C192" s="4">
        <v>2</v>
      </c>
      <c r="D192" s="2">
        <v>3856497.5</v>
      </c>
      <c r="E192" s="2">
        <v>2628282.7</v>
      </c>
      <c r="F192" s="2">
        <f>SUM(D192-E192)</f>
        <v>1228214.7999999998</v>
      </c>
      <c r="G192" s="2">
        <v>399169.98</v>
      </c>
    </row>
    <row r="193" spans="1:7" ht="12">
      <c r="A193" s="3" t="s">
        <v>15</v>
      </c>
      <c r="B193" s="3">
        <f aca="true" t="shared" si="19" ref="B193:G193">SUM(B189:B192)</f>
        <v>252</v>
      </c>
      <c r="C193" s="3">
        <f t="shared" si="19"/>
        <v>33</v>
      </c>
      <c r="D193" s="1">
        <f t="shared" si="19"/>
        <v>6933653.25</v>
      </c>
      <c r="E193" s="1">
        <f t="shared" si="19"/>
        <v>4692964.350000001</v>
      </c>
      <c r="F193" s="1">
        <f t="shared" si="19"/>
        <v>2240688.8999999994</v>
      </c>
      <c r="G193" s="1">
        <f t="shared" si="19"/>
        <v>621244.96</v>
      </c>
    </row>
    <row r="201" spans="1:2" ht="13.5" thickBot="1">
      <c r="A201" s="9" t="s">
        <v>42</v>
      </c>
      <c r="B201" s="9"/>
    </row>
    <row r="202" spans="1:7" ht="12.75" thickTop="1">
      <c r="A202" s="5" t="s">
        <v>1</v>
      </c>
      <c r="B202" s="6" t="s">
        <v>2</v>
      </c>
      <c r="C202" s="6" t="s">
        <v>2</v>
      </c>
      <c r="D202" s="6" t="s">
        <v>7</v>
      </c>
      <c r="E202" s="6" t="s">
        <v>7</v>
      </c>
      <c r="F202" s="6" t="s">
        <v>5</v>
      </c>
      <c r="G202" s="10" t="s">
        <v>10</v>
      </c>
    </row>
    <row r="203" spans="1:7" ht="12.75" thickBot="1">
      <c r="A203" s="7" t="s">
        <v>0</v>
      </c>
      <c r="B203" s="8" t="s">
        <v>3</v>
      </c>
      <c r="C203" s="8" t="s">
        <v>4</v>
      </c>
      <c r="D203" s="8" t="s">
        <v>8</v>
      </c>
      <c r="E203" s="8" t="s">
        <v>9</v>
      </c>
      <c r="F203" s="8" t="s">
        <v>6</v>
      </c>
      <c r="G203" s="11" t="s">
        <v>11</v>
      </c>
    </row>
    <row r="204" spans="1:7" ht="12.75" thickTop="1">
      <c r="A204" s="3" t="s">
        <v>12</v>
      </c>
      <c r="B204" s="3">
        <v>6</v>
      </c>
      <c r="C204" s="3">
        <v>2</v>
      </c>
      <c r="D204" s="1">
        <v>165270.75</v>
      </c>
      <c r="E204" s="1">
        <v>108787.95</v>
      </c>
      <c r="F204" s="1">
        <f>SUM(D204-E204)</f>
        <v>56482.8</v>
      </c>
      <c r="G204" s="1">
        <v>14685.5</v>
      </c>
    </row>
    <row r="205" spans="1:7" ht="12">
      <c r="A205" s="3" t="s">
        <v>13</v>
      </c>
      <c r="B205" s="3">
        <v>3</v>
      </c>
      <c r="C205" s="3">
        <v>1</v>
      </c>
      <c r="D205" s="1">
        <v>30840.75</v>
      </c>
      <c r="E205" s="1">
        <v>17279.95</v>
      </c>
      <c r="F205" s="1">
        <f>SUM(D205-E205)</f>
        <v>13560.8</v>
      </c>
      <c r="G205" s="1">
        <v>3525.84</v>
      </c>
    </row>
    <row r="206" spans="1:7" ht="13.5">
      <c r="A206" s="4" t="s">
        <v>14</v>
      </c>
      <c r="B206" s="4">
        <v>499</v>
      </c>
      <c r="C206" s="4">
        <v>10</v>
      </c>
      <c r="D206" s="2">
        <v>18952270.25</v>
      </c>
      <c r="E206" s="2">
        <v>12773792.1</v>
      </c>
      <c r="F206" s="2">
        <f>SUM(D206-E206)</f>
        <v>6178478.15</v>
      </c>
      <c r="G206" s="2">
        <v>2008007.18</v>
      </c>
    </row>
    <row r="207" spans="1:7" ht="12">
      <c r="A207" s="3" t="s">
        <v>15</v>
      </c>
      <c r="B207" s="3">
        <f aca="true" t="shared" si="20" ref="B207:G207">SUM(B204:B206)</f>
        <v>508</v>
      </c>
      <c r="C207" s="3">
        <f t="shared" si="20"/>
        <v>13</v>
      </c>
      <c r="D207" s="1">
        <f t="shared" si="20"/>
        <v>19148381.75</v>
      </c>
      <c r="E207" s="1">
        <f t="shared" si="20"/>
        <v>12899860</v>
      </c>
      <c r="F207" s="1">
        <f t="shared" si="20"/>
        <v>6248521.75</v>
      </c>
      <c r="G207" s="1">
        <f t="shared" si="20"/>
        <v>2026218.52</v>
      </c>
    </row>
    <row r="210" spans="1:2" ht="13.5" thickBot="1">
      <c r="A210" s="9" t="s">
        <v>43</v>
      </c>
      <c r="B210" s="9"/>
    </row>
    <row r="211" spans="1:7" ht="12.75" thickTop="1">
      <c r="A211" s="5" t="s">
        <v>1</v>
      </c>
      <c r="B211" s="6" t="s">
        <v>2</v>
      </c>
      <c r="C211" s="6" t="s">
        <v>2</v>
      </c>
      <c r="D211" s="6" t="s">
        <v>7</v>
      </c>
      <c r="E211" s="6" t="s">
        <v>7</v>
      </c>
      <c r="F211" s="6" t="s">
        <v>5</v>
      </c>
      <c r="G211" s="10" t="s">
        <v>10</v>
      </c>
    </row>
    <row r="212" spans="1:7" ht="12.75" thickBot="1">
      <c r="A212" s="7" t="s">
        <v>0</v>
      </c>
      <c r="B212" s="8" t="s">
        <v>3</v>
      </c>
      <c r="C212" s="8" t="s">
        <v>4</v>
      </c>
      <c r="D212" s="8" t="s">
        <v>8</v>
      </c>
      <c r="E212" s="8" t="s">
        <v>9</v>
      </c>
      <c r="F212" s="8" t="s">
        <v>6</v>
      </c>
      <c r="G212" s="11" t="s">
        <v>11</v>
      </c>
    </row>
    <row r="213" spans="1:7" ht="12.75" thickTop="1">
      <c r="A213" s="3" t="s">
        <v>12</v>
      </c>
      <c r="B213" s="3">
        <v>37</v>
      </c>
      <c r="C213" s="3">
        <v>11</v>
      </c>
      <c r="D213" s="1">
        <v>482281</v>
      </c>
      <c r="E213" s="1">
        <v>340885.85</v>
      </c>
      <c r="F213" s="1">
        <f>SUM(D213-E213)</f>
        <v>141395.15000000002</v>
      </c>
      <c r="G213" s="1">
        <v>36762.92</v>
      </c>
    </row>
    <row r="214" spans="1:7" ht="12">
      <c r="A214" s="3" t="s">
        <v>13</v>
      </c>
      <c r="B214" s="3">
        <v>13</v>
      </c>
      <c r="C214" s="3">
        <v>4</v>
      </c>
      <c r="D214" s="1">
        <v>137933.75</v>
      </c>
      <c r="E214" s="1">
        <v>78526.15</v>
      </c>
      <c r="F214" s="1">
        <f>SUM(D214-E214)</f>
        <v>59407.600000000006</v>
      </c>
      <c r="G214" s="1">
        <v>15446</v>
      </c>
    </row>
    <row r="215" spans="1:7" ht="13.5">
      <c r="A215" s="4" t="s">
        <v>14</v>
      </c>
      <c r="B215" s="4">
        <v>311</v>
      </c>
      <c r="C215" s="4">
        <v>7</v>
      </c>
      <c r="D215" s="2">
        <v>10050055.25</v>
      </c>
      <c r="E215" s="2">
        <v>6901396.4</v>
      </c>
      <c r="F215" s="2">
        <f>SUM(D215-E215)</f>
        <v>3148658.8499999996</v>
      </c>
      <c r="G215" s="2">
        <v>1023314.98</v>
      </c>
    </row>
    <row r="216" spans="1:7" ht="12">
      <c r="A216" s="3" t="s">
        <v>15</v>
      </c>
      <c r="B216" s="3">
        <f aca="true" t="shared" si="21" ref="B216:G216">SUM(B213:B215)</f>
        <v>361</v>
      </c>
      <c r="C216" s="3">
        <f t="shared" si="21"/>
        <v>22</v>
      </c>
      <c r="D216" s="1">
        <f t="shared" si="21"/>
        <v>10670270</v>
      </c>
      <c r="E216" s="1">
        <f t="shared" si="21"/>
        <v>7320808.4</v>
      </c>
      <c r="F216" s="1">
        <f t="shared" si="21"/>
        <v>3349461.5999999996</v>
      </c>
      <c r="G216" s="1">
        <f t="shared" si="21"/>
        <v>1075523.9</v>
      </c>
    </row>
    <row r="219" spans="1:2" ht="13.5" thickBot="1">
      <c r="A219" s="9" t="s">
        <v>44</v>
      </c>
      <c r="B219" s="9"/>
    </row>
    <row r="220" spans="1:7" ht="12.75" thickTop="1">
      <c r="A220" s="5" t="s">
        <v>1</v>
      </c>
      <c r="B220" s="6" t="s">
        <v>2</v>
      </c>
      <c r="C220" s="6" t="s">
        <v>2</v>
      </c>
      <c r="D220" s="6" t="s">
        <v>7</v>
      </c>
      <c r="E220" s="6" t="s">
        <v>7</v>
      </c>
      <c r="F220" s="6" t="s">
        <v>5</v>
      </c>
      <c r="G220" s="10" t="s">
        <v>10</v>
      </c>
    </row>
    <row r="221" spans="1:7" ht="12.75" thickBot="1">
      <c r="A221" s="7" t="s">
        <v>0</v>
      </c>
      <c r="B221" s="8" t="s">
        <v>3</v>
      </c>
      <c r="C221" s="8" t="s">
        <v>4</v>
      </c>
      <c r="D221" s="8" t="s">
        <v>8</v>
      </c>
      <c r="E221" s="8" t="s">
        <v>9</v>
      </c>
      <c r="F221" s="8" t="s">
        <v>6</v>
      </c>
      <c r="G221" s="11" t="s">
        <v>11</v>
      </c>
    </row>
    <row r="222" spans="1:7" ht="12.75" thickTop="1">
      <c r="A222" s="3" t="s">
        <v>12</v>
      </c>
      <c r="B222" s="3">
        <v>88</v>
      </c>
      <c r="C222" s="3">
        <v>28</v>
      </c>
      <c r="D222" s="1">
        <v>1727016.75</v>
      </c>
      <c r="E222" s="1">
        <v>1155913.55</v>
      </c>
      <c r="F222" s="1">
        <f>SUM(D222-E222)</f>
        <v>571103.2</v>
      </c>
      <c r="G222" s="1">
        <v>148487.37</v>
      </c>
    </row>
    <row r="223" spans="1:7" ht="12">
      <c r="A223" s="3" t="s">
        <v>13</v>
      </c>
      <c r="B223" s="3">
        <v>39</v>
      </c>
      <c r="C223" s="3">
        <v>11</v>
      </c>
      <c r="D223" s="1">
        <v>149514</v>
      </c>
      <c r="E223" s="1">
        <v>99412.8</v>
      </c>
      <c r="F223" s="1">
        <f>SUM(D223-E223)</f>
        <v>50101.2</v>
      </c>
      <c r="G223" s="1">
        <v>13026.43</v>
      </c>
    </row>
    <row r="224" spans="1:7" ht="12">
      <c r="A224" s="3" t="s">
        <v>17</v>
      </c>
      <c r="B224" s="3">
        <v>93</v>
      </c>
      <c r="C224" s="3">
        <v>1</v>
      </c>
      <c r="D224" s="1">
        <v>2665233</v>
      </c>
      <c r="E224" s="1">
        <v>1820805.55</v>
      </c>
      <c r="F224" s="1">
        <f>SUM(D224-E224)</f>
        <v>844427.45</v>
      </c>
      <c r="G224" s="1">
        <v>151997.3</v>
      </c>
    </row>
    <row r="225" spans="1:7" ht="13.5">
      <c r="A225" s="4" t="s">
        <v>14</v>
      </c>
      <c r="B225" s="4">
        <v>253</v>
      </c>
      <c r="C225" s="4">
        <v>6</v>
      </c>
      <c r="D225" s="2">
        <v>8734430.25</v>
      </c>
      <c r="E225" s="2">
        <v>5884043.55</v>
      </c>
      <c r="F225" s="2">
        <f>SUM(D225-E225)</f>
        <v>2850386.7</v>
      </c>
      <c r="G225" s="2">
        <v>926376.66</v>
      </c>
    </row>
    <row r="226" spans="1:7" ht="12">
      <c r="A226" s="3" t="s">
        <v>15</v>
      </c>
      <c r="B226" s="3">
        <f aca="true" t="shared" si="22" ref="B226:G226">SUM(B222:B225)</f>
        <v>473</v>
      </c>
      <c r="C226" s="3">
        <f t="shared" si="22"/>
        <v>46</v>
      </c>
      <c r="D226" s="1">
        <f t="shared" si="22"/>
        <v>13276194</v>
      </c>
      <c r="E226" s="1">
        <f t="shared" si="22"/>
        <v>8960175.45</v>
      </c>
      <c r="F226" s="1">
        <f t="shared" si="22"/>
        <v>4316018.55</v>
      </c>
      <c r="G226" s="1">
        <f t="shared" si="22"/>
        <v>1239887.76</v>
      </c>
    </row>
    <row r="229" spans="1:2" ht="13.5" thickBot="1">
      <c r="A229" s="9" t="s">
        <v>45</v>
      </c>
      <c r="B229" s="9"/>
    </row>
    <row r="230" spans="1:7" ht="12.75" thickTop="1">
      <c r="A230" s="5"/>
      <c r="B230" s="6" t="s">
        <v>2</v>
      </c>
      <c r="C230" s="6" t="s">
        <v>2</v>
      </c>
      <c r="D230" s="6" t="s">
        <v>7</v>
      </c>
      <c r="E230" s="6" t="s">
        <v>7</v>
      </c>
      <c r="F230" s="6" t="s">
        <v>5</v>
      </c>
      <c r="G230" s="10" t="s">
        <v>10</v>
      </c>
    </row>
    <row r="231" spans="1:7" ht="12.75" thickBot="1">
      <c r="A231" s="7" t="s">
        <v>0</v>
      </c>
      <c r="B231" s="8" t="s">
        <v>3</v>
      </c>
      <c r="C231" s="8" t="s">
        <v>4</v>
      </c>
      <c r="D231" s="8" t="s">
        <v>8</v>
      </c>
      <c r="E231" s="8" t="s">
        <v>9</v>
      </c>
      <c r="F231" s="8" t="s">
        <v>6</v>
      </c>
      <c r="G231" s="11" t="s">
        <v>11</v>
      </c>
    </row>
    <row r="232" spans="1:7" ht="12.75" thickTop="1">
      <c r="A232" s="3" t="s">
        <v>12</v>
      </c>
      <c r="B232" s="3">
        <v>140</v>
      </c>
      <c r="C232" s="3">
        <v>45</v>
      </c>
      <c r="D232" s="1">
        <v>1954835.05</v>
      </c>
      <c r="E232" s="1">
        <v>1281894.3</v>
      </c>
      <c r="F232" s="1">
        <f>SUM(D232-E232)</f>
        <v>672940.75</v>
      </c>
      <c r="G232" s="1">
        <v>174965.07</v>
      </c>
    </row>
    <row r="233" spans="1:7" ht="12">
      <c r="A233" s="3" t="s">
        <v>13</v>
      </c>
      <c r="B233" s="3">
        <v>49</v>
      </c>
      <c r="C233" s="3">
        <v>16</v>
      </c>
      <c r="D233" s="1">
        <v>700185</v>
      </c>
      <c r="E233" s="1">
        <v>472712</v>
      </c>
      <c r="F233" s="1">
        <f>SUM(D233-E233)</f>
        <v>227473</v>
      </c>
      <c r="G233" s="1">
        <v>59143.31</v>
      </c>
    </row>
    <row r="234" spans="1:7" ht="12">
      <c r="A234" s="3" t="s">
        <v>17</v>
      </c>
      <c r="B234" s="3">
        <v>63</v>
      </c>
      <c r="C234" s="3">
        <v>1</v>
      </c>
      <c r="D234" s="1">
        <v>1514488</v>
      </c>
      <c r="E234" s="1">
        <v>1097364.5</v>
      </c>
      <c r="F234" s="1">
        <f>SUM(D234-E234)</f>
        <v>417123.5</v>
      </c>
      <c r="G234" s="1">
        <v>75082.38</v>
      </c>
    </row>
    <row r="235" spans="1:7" ht="13.5">
      <c r="A235" s="4" t="s">
        <v>14</v>
      </c>
      <c r="B235" s="4">
        <v>357</v>
      </c>
      <c r="C235" s="4">
        <v>9</v>
      </c>
      <c r="D235" s="2">
        <v>12084847.45</v>
      </c>
      <c r="E235" s="2">
        <v>8181348.7</v>
      </c>
      <c r="F235" s="2">
        <f>SUM(D235-E235)</f>
        <v>3903498.749999999</v>
      </c>
      <c r="G235" s="2">
        <v>1268638.36</v>
      </c>
    </row>
    <row r="236" spans="1:7" ht="12">
      <c r="A236" s="3" t="s">
        <v>15</v>
      </c>
      <c r="B236" s="3">
        <f aca="true" t="shared" si="23" ref="B236:G236">SUM(B232:B235)</f>
        <v>609</v>
      </c>
      <c r="C236" s="3">
        <f t="shared" si="23"/>
        <v>71</v>
      </c>
      <c r="D236" s="1">
        <f t="shared" si="23"/>
        <v>16254355.5</v>
      </c>
      <c r="E236" s="1">
        <f t="shared" si="23"/>
        <v>11033319.5</v>
      </c>
      <c r="F236" s="1">
        <f t="shared" si="23"/>
        <v>5221035.999999999</v>
      </c>
      <c r="G236" s="1">
        <f t="shared" si="23"/>
        <v>1577829.12</v>
      </c>
    </row>
    <row r="239" spans="1:2" ht="13.5" thickBot="1">
      <c r="A239" s="9" t="s">
        <v>46</v>
      </c>
      <c r="B239" s="9"/>
    </row>
    <row r="240" spans="1:7" ht="12.75" thickTop="1">
      <c r="A240" s="5" t="s">
        <v>1</v>
      </c>
      <c r="B240" s="6" t="s">
        <v>2</v>
      </c>
      <c r="C240" s="6" t="s">
        <v>2</v>
      </c>
      <c r="D240" s="6" t="s">
        <v>7</v>
      </c>
      <c r="E240" s="6" t="s">
        <v>7</v>
      </c>
      <c r="F240" s="6" t="s">
        <v>5</v>
      </c>
      <c r="G240" s="10" t="s">
        <v>10</v>
      </c>
    </row>
    <row r="241" spans="1:7" ht="12.75" thickBot="1">
      <c r="A241" s="7" t="s">
        <v>0</v>
      </c>
      <c r="B241" s="8" t="s">
        <v>3</v>
      </c>
      <c r="C241" s="8" t="s">
        <v>4</v>
      </c>
      <c r="D241" s="8" t="s">
        <v>8</v>
      </c>
      <c r="E241" s="8" t="s">
        <v>9</v>
      </c>
      <c r="F241" s="8" t="s">
        <v>6</v>
      </c>
      <c r="G241" s="11" t="s">
        <v>11</v>
      </c>
    </row>
    <row r="242" spans="1:7" ht="12.75" thickTop="1">
      <c r="A242" s="3" t="s">
        <v>12</v>
      </c>
      <c r="B242" s="3">
        <v>152</v>
      </c>
      <c r="C242" s="3">
        <v>48</v>
      </c>
      <c r="D242" s="1">
        <v>3207977</v>
      </c>
      <c r="E242" s="1">
        <v>2138920.65</v>
      </c>
      <c r="F242" s="1">
        <f>SUM(D242-E242)</f>
        <v>1069056.35</v>
      </c>
      <c r="G242" s="1">
        <v>277955.36</v>
      </c>
    </row>
    <row r="243" spans="1:7" ht="12">
      <c r="A243" s="3" t="s">
        <v>13</v>
      </c>
      <c r="B243" s="3">
        <v>35</v>
      </c>
      <c r="C243" s="3">
        <v>12</v>
      </c>
      <c r="D243" s="1">
        <v>1066224</v>
      </c>
      <c r="E243" s="1">
        <v>752399.95</v>
      </c>
      <c r="F243" s="1">
        <f>SUM(D243-E243)</f>
        <v>313824.05000000005</v>
      </c>
      <c r="G243" s="1">
        <v>81594.43</v>
      </c>
    </row>
    <row r="244" spans="1:7" ht="12">
      <c r="A244" s="3" t="s">
        <v>16</v>
      </c>
      <c r="B244" s="3">
        <v>12</v>
      </c>
      <c r="C244" s="3">
        <v>1</v>
      </c>
      <c r="D244" s="1">
        <v>426151</v>
      </c>
      <c r="E244" s="1">
        <v>322287.9</v>
      </c>
      <c r="F244" s="1">
        <f>SUM(D244-E244)</f>
        <v>103863.09999999998</v>
      </c>
      <c r="G244" s="1">
        <v>27004.46</v>
      </c>
    </row>
    <row r="245" spans="1:7" ht="12">
      <c r="A245" s="3" t="s">
        <v>17</v>
      </c>
      <c r="B245" s="3">
        <v>108</v>
      </c>
      <c r="C245" s="3">
        <v>2</v>
      </c>
      <c r="D245" s="1">
        <v>2154400</v>
      </c>
      <c r="E245" s="1">
        <v>1485633.35</v>
      </c>
      <c r="F245" s="1">
        <f>SUM(D245-E245)</f>
        <v>668766.6499999999</v>
      </c>
      <c r="G245" s="1">
        <v>120378.2</v>
      </c>
    </row>
    <row r="246" spans="1:7" ht="13.5">
      <c r="A246" s="4" t="s">
        <v>14</v>
      </c>
      <c r="B246" s="4">
        <v>660</v>
      </c>
      <c r="C246" s="4">
        <v>15</v>
      </c>
      <c r="D246" s="2">
        <v>33307008.15</v>
      </c>
      <c r="E246" s="2">
        <v>22872318.25</v>
      </c>
      <c r="F246" s="2">
        <f>SUM(D246-E246)</f>
        <v>10434689.899999999</v>
      </c>
      <c r="G246" s="2">
        <v>3391276.39</v>
      </c>
    </row>
    <row r="247" spans="1:7" ht="12">
      <c r="A247" s="3" t="s">
        <v>15</v>
      </c>
      <c r="B247" s="3">
        <f aca="true" t="shared" si="24" ref="B247:G247">SUM(B242:B246)</f>
        <v>967</v>
      </c>
      <c r="C247" s="3">
        <f t="shared" si="24"/>
        <v>78</v>
      </c>
      <c r="D247" s="1">
        <f t="shared" si="24"/>
        <v>40161760.15</v>
      </c>
      <c r="E247" s="1">
        <f t="shared" si="24"/>
        <v>27571560.1</v>
      </c>
      <c r="F247" s="1">
        <f t="shared" si="24"/>
        <v>12590200.049999999</v>
      </c>
      <c r="G247" s="1">
        <f t="shared" si="24"/>
        <v>3898208.8400000003</v>
      </c>
    </row>
    <row r="251" spans="1:2" ht="13.5" thickBot="1">
      <c r="A251" s="9" t="s">
        <v>47</v>
      </c>
      <c r="B251" s="9"/>
    </row>
    <row r="252" spans="1:7" ht="12.75" thickTop="1">
      <c r="A252" s="5" t="s">
        <v>1</v>
      </c>
      <c r="B252" s="6" t="s">
        <v>2</v>
      </c>
      <c r="C252" s="6" t="s">
        <v>2</v>
      </c>
      <c r="D252" s="6" t="s">
        <v>7</v>
      </c>
      <c r="E252" s="6" t="s">
        <v>7</v>
      </c>
      <c r="F252" s="6" t="s">
        <v>5</v>
      </c>
      <c r="G252" s="10" t="s">
        <v>10</v>
      </c>
    </row>
    <row r="253" spans="1:7" ht="12.75" thickBot="1">
      <c r="A253" s="7" t="s">
        <v>0</v>
      </c>
      <c r="B253" s="8" t="s">
        <v>3</v>
      </c>
      <c r="C253" s="8" t="s">
        <v>4</v>
      </c>
      <c r="D253" s="8" t="s">
        <v>8</v>
      </c>
      <c r="E253" s="8" t="s">
        <v>9</v>
      </c>
      <c r="F253" s="8" t="s">
        <v>6</v>
      </c>
      <c r="G253" s="11" t="s">
        <v>11</v>
      </c>
    </row>
    <row r="254" spans="1:7" ht="12.75" thickTop="1">
      <c r="A254" s="3" t="s">
        <v>12</v>
      </c>
      <c r="B254" s="3">
        <v>124</v>
      </c>
      <c r="C254" s="3">
        <v>39</v>
      </c>
      <c r="D254" s="1">
        <v>2439766.25</v>
      </c>
      <c r="E254" s="1">
        <v>1586869.45</v>
      </c>
      <c r="F254" s="1">
        <f>SUM(D254-E254)</f>
        <v>852896.8</v>
      </c>
      <c r="G254" s="1">
        <v>221753.95</v>
      </c>
    </row>
    <row r="255" spans="1:7" ht="12">
      <c r="A255" s="3" t="s">
        <v>13</v>
      </c>
      <c r="B255" s="3">
        <v>22</v>
      </c>
      <c r="C255" s="3">
        <v>8</v>
      </c>
      <c r="D255" s="1">
        <v>137111.25</v>
      </c>
      <c r="E255" s="1">
        <v>93896.35</v>
      </c>
      <c r="F255" s="1">
        <f>SUM(D255-E255)</f>
        <v>43214.899999999994</v>
      </c>
      <c r="G255" s="1">
        <v>11236.03</v>
      </c>
    </row>
    <row r="256" spans="1:7" ht="12">
      <c r="A256" s="3" t="s">
        <v>16</v>
      </c>
      <c r="B256" s="3">
        <v>6</v>
      </c>
      <c r="C256" s="3">
        <v>1</v>
      </c>
      <c r="D256" s="1">
        <v>69476</v>
      </c>
      <c r="E256" s="1">
        <v>39913.9</v>
      </c>
      <c r="F256" s="1">
        <f>SUM(D256-E256)</f>
        <v>29562.1</v>
      </c>
      <c r="G256" s="1">
        <v>7686.18</v>
      </c>
    </row>
    <row r="257" spans="1:7" ht="13.5">
      <c r="A257" s="4" t="s">
        <v>14</v>
      </c>
      <c r="B257" s="4">
        <v>333</v>
      </c>
      <c r="C257" s="4">
        <v>6</v>
      </c>
      <c r="D257" s="2">
        <v>8479079.8</v>
      </c>
      <c r="E257" s="2">
        <v>5807418.45</v>
      </c>
      <c r="F257" s="2">
        <f>SUM(D257-E257)</f>
        <v>2671661.3500000006</v>
      </c>
      <c r="G257" s="2">
        <v>868290.77</v>
      </c>
    </row>
    <row r="258" spans="1:7" ht="12">
      <c r="A258" s="3" t="s">
        <v>15</v>
      </c>
      <c r="B258" s="3">
        <f aca="true" t="shared" si="25" ref="B258:G258">SUM(B254:B257)</f>
        <v>485</v>
      </c>
      <c r="C258" s="3">
        <f t="shared" si="25"/>
        <v>54</v>
      </c>
      <c r="D258" s="1">
        <f t="shared" si="25"/>
        <v>11125433.3</v>
      </c>
      <c r="E258" s="1">
        <f t="shared" si="25"/>
        <v>7528098.15</v>
      </c>
      <c r="F258" s="1">
        <f t="shared" si="25"/>
        <v>3597335.1500000004</v>
      </c>
      <c r="G258" s="1">
        <f t="shared" si="25"/>
        <v>1108966.93</v>
      </c>
    </row>
    <row r="261" spans="1:2" ht="13.5" thickBot="1">
      <c r="A261" s="9" t="s">
        <v>48</v>
      </c>
      <c r="B261" s="9"/>
    </row>
    <row r="262" spans="1:7" ht="12.75" thickTop="1">
      <c r="A262" s="5" t="s">
        <v>1</v>
      </c>
      <c r="B262" s="6" t="s">
        <v>2</v>
      </c>
      <c r="C262" s="6" t="s">
        <v>2</v>
      </c>
      <c r="D262" s="6" t="s">
        <v>7</v>
      </c>
      <c r="E262" s="6" t="s">
        <v>7</v>
      </c>
      <c r="F262" s="6" t="s">
        <v>5</v>
      </c>
      <c r="G262" s="10" t="s">
        <v>10</v>
      </c>
    </row>
    <row r="263" spans="1:7" ht="12.75" thickBot="1">
      <c r="A263" s="7" t="s">
        <v>0</v>
      </c>
      <c r="B263" s="8" t="s">
        <v>3</v>
      </c>
      <c r="C263" s="8" t="s">
        <v>4</v>
      </c>
      <c r="D263" s="8" t="s">
        <v>8</v>
      </c>
      <c r="E263" s="8" t="s">
        <v>9</v>
      </c>
      <c r="F263" s="8" t="s">
        <v>6</v>
      </c>
      <c r="G263" s="11" t="s">
        <v>11</v>
      </c>
    </row>
    <row r="264" spans="1:7" ht="12.75" thickTop="1">
      <c r="A264" s="3" t="s">
        <v>12</v>
      </c>
      <c r="B264" s="3">
        <v>9</v>
      </c>
      <c r="C264" s="3">
        <v>3</v>
      </c>
      <c r="D264" s="1">
        <v>270181.5</v>
      </c>
      <c r="E264" s="1">
        <v>182764.15</v>
      </c>
      <c r="F264" s="1">
        <f>SUM(D264-E264)</f>
        <v>87417.35</v>
      </c>
      <c r="G264" s="1">
        <v>22728.58</v>
      </c>
    </row>
    <row r="265" spans="1:7" ht="13.5">
      <c r="A265" s="4" t="s">
        <v>13</v>
      </c>
      <c r="B265" s="4">
        <v>16</v>
      </c>
      <c r="C265" s="4">
        <v>5</v>
      </c>
      <c r="D265" s="2">
        <v>268852.75</v>
      </c>
      <c r="E265" s="2">
        <v>157866.85</v>
      </c>
      <c r="F265" s="2">
        <f>SUM(D265-E265)</f>
        <v>110985.9</v>
      </c>
      <c r="G265" s="2">
        <v>28856.43</v>
      </c>
    </row>
    <row r="266" spans="1:7" ht="12">
      <c r="A266" s="3" t="s">
        <v>15</v>
      </c>
      <c r="B266" s="3">
        <f aca="true" t="shared" si="26" ref="B266:G266">SUM(B264:B265)</f>
        <v>25</v>
      </c>
      <c r="C266" s="3">
        <f t="shared" si="26"/>
        <v>8</v>
      </c>
      <c r="D266" s="1">
        <f t="shared" si="26"/>
        <v>539034.25</v>
      </c>
      <c r="E266" s="1">
        <f t="shared" si="26"/>
        <v>340631</v>
      </c>
      <c r="F266" s="1">
        <f t="shared" si="26"/>
        <v>198403.25</v>
      </c>
      <c r="G266" s="1">
        <f t="shared" si="26"/>
        <v>51585.01</v>
      </c>
    </row>
    <row r="269" spans="1:2" ht="13.5" thickBot="1">
      <c r="A269" s="9" t="s">
        <v>49</v>
      </c>
      <c r="B269" s="9"/>
    </row>
    <row r="270" spans="1:7" ht="12.75" thickTop="1">
      <c r="A270" s="5" t="s">
        <v>1</v>
      </c>
      <c r="B270" s="6" t="s">
        <v>2</v>
      </c>
      <c r="C270" s="6" t="s">
        <v>2</v>
      </c>
      <c r="D270" s="6" t="s">
        <v>7</v>
      </c>
      <c r="E270" s="6" t="s">
        <v>7</v>
      </c>
      <c r="F270" s="6" t="s">
        <v>5</v>
      </c>
      <c r="G270" s="10" t="s">
        <v>10</v>
      </c>
    </row>
    <row r="271" spans="1:7" ht="12.75" thickBot="1">
      <c r="A271" s="7" t="s">
        <v>0</v>
      </c>
      <c r="B271" s="8" t="s">
        <v>3</v>
      </c>
      <c r="C271" s="8" t="s">
        <v>4</v>
      </c>
      <c r="D271" s="8" t="s">
        <v>8</v>
      </c>
      <c r="E271" s="8" t="s">
        <v>9</v>
      </c>
      <c r="F271" s="8" t="s">
        <v>6</v>
      </c>
      <c r="G271" s="11" t="s">
        <v>11</v>
      </c>
    </row>
    <row r="272" spans="1:7" ht="12.75" thickTop="1">
      <c r="A272" s="3" t="s">
        <v>12</v>
      </c>
      <c r="B272" s="3">
        <v>211</v>
      </c>
      <c r="C272" s="3">
        <v>68</v>
      </c>
      <c r="D272" s="1">
        <v>3392594.75</v>
      </c>
      <c r="E272" s="1">
        <v>2203814.1</v>
      </c>
      <c r="F272" s="1">
        <f>SUM(D272-E272)</f>
        <v>1188780.65</v>
      </c>
      <c r="G272" s="1">
        <v>309084.16</v>
      </c>
    </row>
    <row r="273" spans="1:7" ht="12">
      <c r="A273" s="3" t="s">
        <v>13</v>
      </c>
      <c r="B273" s="3">
        <v>150</v>
      </c>
      <c r="C273" s="3">
        <v>49</v>
      </c>
      <c r="D273" s="1">
        <v>1661629.75</v>
      </c>
      <c r="E273" s="1">
        <v>1107446</v>
      </c>
      <c r="F273" s="1">
        <f>SUM(D273-E273)</f>
        <v>554183.75</v>
      </c>
      <c r="G273" s="1">
        <v>144088.7</v>
      </c>
    </row>
    <row r="274" spans="1:7" ht="12">
      <c r="A274" s="3" t="s">
        <v>16</v>
      </c>
      <c r="B274" s="3">
        <v>9</v>
      </c>
      <c r="C274" s="3">
        <v>2</v>
      </c>
      <c r="D274" s="1">
        <v>23671.75</v>
      </c>
      <c r="E274" s="1">
        <v>11697.95</v>
      </c>
      <c r="F274" s="1">
        <f>SUM(D274-E274)</f>
        <v>11973.8</v>
      </c>
      <c r="G274" s="28">
        <v>3113.22</v>
      </c>
    </row>
    <row r="275" spans="1:7" ht="12">
      <c r="A275" s="3" t="s">
        <v>17</v>
      </c>
      <c r="B275" s="3">
        <v>86</v>
      </c>
      <c r="C275" s="3">
        <v>1</v>
      </c>
      <c r="D275" s="1">
        <v>3064566.75</v>
      </c>
      <c r="E275" s="1">
        <v>2168263.75</v>
      </c>
      <c r="F275" s="1">
        <f>SUM(D275-E275)</f>
        <v>896303</v>
      </c>
      <c r="G275" s="1">
        <v>161334.78</v>
      </c>
    </row>
    <row r="276" spans="1:7" ht="13.5">
      <c r="A276" s="4" t="s">
        <v>14</v>
      </c>
      <c r="B276" s="4">
        <v>582</v>
      </c>
      <c r="C276" s="4">
        <v>12</v>
      </c>
      <c r="D276" s="2">
        <v>30165994.35</v>
      </c>
      <c r="E276" s="2">
        <v>20762572.65</v>
      </c>
      <c r="F276" s="2">
        <f>SUM(D276-E276)</f>
        <v>9403421.700000003</v>
      </c>
      <c r="G276" s="2">
        <v>3056113.81</v>
      </c>
    </row>
    <row r="277" spans="1:7" ht="12">
      <c r="A277" s="3" t="s">
        <v>15</v>
      </c>
      <c r="B277" s="12">
        <f aca="true" t="shared" si="27" ref="B277:G277">SUM(B272:B276)</f>
        <v>1038</v>
      </c>
      <c r="C277" s="3">
        <f t="shared" si="27"/>
        <v>132</v>
      </c>
      <c r="D277" s="1">
        <f t="shared" si="27"/>
        <v>38308457.35</v>
      </c>
      <c r="E277" s="1">
        <f t="shared" si="27"/>
        <v>26253794.45</v>
      </c>
      <c r="F277" s="1">
        <f t="shared" si="27"/>
        <v>12054662.900000002</v>
      </c>
      <c r="G277" s="1">
        <f t="shared" si="27"/>
        <v>3673734.67</v>
      </c>
    </row>
    <row r="280" spans="1:2" ht="13.5" thickBot="1">
      <c r="A280" s="9" t="s">
        <v>50</v>
      </c>
      <c r="B280" s="9"/>
    </row>
    <row r="281" spans="1:7" ht="12.75" thickTop="1">
      <c r="A281" s="5" t="s">
        <v>1</v>
      </c>
      <c r="B281" s="6" t="s">
        <v>2</v>
      </c>
      <c r="C281" s="6" t="s">
        <v>2</v>
      </c>
      <c r="D281" s="6" t="s">
        <v>7</v>
      </c>
      <c r="E281" s="6" t="s">
        <v>7</v>
      </c>
      <c r="F281" s="6" t="s">
        <v>5</v>
      </c>
      <c r="G281" s="10" t="s">
        <v>10</v>
      </c>
    </row>
    <row r="282" spans="1:7" ht="12.75" thickBot="1">
      <c r="A282" s="7" t="s">
        <v>0</v>
      </c>
      <c r="B282" s="8" t="s">
        <v>3</v>
      </c>
      <c r="C282" s="8" t="s">
        <v>4</v>
      </c>
      <c r="D282" s="8" t="s">
        <v>8</v>
      </c>
      <c r="E282" s="8" t="s">
        <v>9</v>
      </c>
      <c r="F282" s="8" t="s">
        <v>6</v>
      </c>
      <c r="G282" s="11" t="s">
        <v>11</v>
      </c>
    </row>
    <row r="283" spans="1:7" ht="12.75" thickTop="1">
      <c r="A283" s="3" t="s">
        <v>12</v>
      </c>
      <c r="B283" s="3">
        <v>24</v>
      </c>
      <c r="C283" s="3">
        <v>8</v>
      </c>
      <c r="D283" s="1">
        <v>453189.75</v>
      </c>
      <c r="E283" s="1">
        <v>305708.45</v>
      </c>
      <c r="F283" s="1">
        <f>SUM(D283-E283)</f>
        <v>147481.3</v>
      </c>
      <c r="G283" s="1">
        <v>38345.23</v>
      </c>
    </row>
    <row r="284" spans="1:7" ht="12">
      <c r="A284" s="3" t="s">
        <v>13</v>
      </c>
      <c r="B284" s="3">
        <v>9</v>
      </c>
      <c r="C284" s="3">
        <v>3</v>
      </c>
      <c r="D284" s="1">
        <v>174623.5</v>
      </c>
      <c r="E284" s="1">
        <v>105330.6</v>
      </c>
      <c r="F284" s="1">
        <f>SUM(D284-E284)</f>
        <v>69292.9</v>
      </c>
      <c r="G284" s="1">
        <v>18016.19</v>
      </c>
    </row>
    <row r="285" spans="1:7" ht="13.5">
      <c r="A285" s="4" t="s">
        <v>14</v>
      </c>
      <c r="B285" s="4">
        <v>349</v>
      </c>
      <c r="C285" s="4">
        <v>10</v>
      </c>
      <c r="D285" s="2">
        <v>11322729.75</v>
      </c>
      <c r="E285" s="2">
        <v>7633450.75</v>
      </c>
      <c r="F285" s="2">
        <f>SUM(D285-E285)</f>
        <v>3689279</v>
      </c>
      <c r="G285" s="2">
        <v>1199016.67</v>
      </c>
    </row>
    <row r="286" spans="1:7" ht="12">
      <c r="A286" s="3" t="s">
        <v>15</v>
      </c>
      <c r="B286" s="3">
        <f aca="true" t="shared" si="28" ref="B286:G286">SUM(B283:B285)</f>
        <v>382</v>
      </c>
      <c r="C286" s="3">
        <f t="shared" si="28"/>
        <v>21</v>
      </c>
      <c r="D286" s="1">
        <f t="shared" si="28"/>
        <v>11950543</v>
      </c>
      <c r="E286" s="1">
        <f t="shared" si="28"/>
        <v>8044489.8</v>
      </c>
      <c r="F286" s="1">
        <f t="shared" si="28"/>
        <v>3906053.2</v>
      </c>
      <c r="G286" s="1">
        <f t="shared" si="28"/>
        <v>1255378.0899999999</v>
      </c>
    </row>
    <row r="289" spans="1:2" ht="13.5" thickBot="1">
      <c r="A289" s="9" t="s">
        <v>51</v>
      </c>
      <c r="B289" s="9"/>
    </row>
    <row r="290" spans="1:7" ht="12.75" thickTop="1">
      <c r="A290" s="5" t="s">
        <v>1</v>
      </c>
      <c r="B290" s="6" t="s">
        <v>2</v>
      </c>
      <c r="C290" s="6" t="s">
        <v>2</v>
      </c>
      <c r="D290" s="6" t="s">
        <v>7</v>
      </c>
      <c r="E290" s="6" t="s">
        <v>7</v>
      </c>
      <c r="F290" s="6" t="s">
        <v>5</v>
      </c>
      <c r="G290" s="10" t="s">
        <v>10</v>
      </c>
    </row>
    <row r="291" spans="1:7" ht="12.75" thickBot="1">
      <c r="A291" s="7" t="s">
        <v>0</v>
      </c>
      <c r="B291" s="8" t="s">
        <v>3</v>
      </c>
      <c r="C291" s="8" t="s">
        <v>4</v>
      </c>
      <c r="D291" s="8" t="s">
        <v>8</v>
      </c>
      <c r="E291" s="8" t="s">
        <v>9</v>
      </c>
      <c r="F291" s="8" t="s">
        <v>6</v>
      </c>
      <c r="G291" s="11" t="s">
        <v>11</v>
      </c>
    </row>
    <row r="292" spans="1:7" ht="12.75" thickTop="1">
      <c r="A292" s="3" t="s">
        <v>12</v>
      </c>
      <c r="B292" s="3">
        <v>50</v>
      </c>
      <c r="C292" s="3">
        <v>16</v>
      </c>
      <c r="D292" s="1">
        <v>788535</v>
      </c>
      <c r="E292" s="1">
        <v>486253.1</v>
      </c>
      <c r="F292" s="1">
        <f>SUM(D292-E292)</f>
        <v>302281.9</v>
      </c>
      <c r="G292" s="1">
        <v>78593.57</v>
      </c>
    </row>
    <row r="293" spans="1:7" ht="12">
      <c r="A293" s="3" t="s">
        <v>13</v>
      </c>
      <c r="B293" s="3">
        <v>33</v>
      </c>
      <c r="C293" s="3">
        <v>9</v>
      </c>
      <c r="D293" s="1">
        <v>132415</v>
      </c>
      <c r="E293" s="1">
        <v>86724.75</v>
      </c>
      <c r="F293" s="1">
        <f>SUM(D293-E293)</f>
        <v>45690.25</v>
      </c>
      <c r="G293" s="1">
        <v>11879.59</v>
      </c>
    </row>
    <row r="294" spans="1:7" ht="12">
      <c r="A294" s="3" t="s">
        <v>17</v>
      </c>
      <c r="B294" s="3">
        <v>65</v>
      </c>
      <c r="C294" s="3">
        <v>1</v>
      </c>
      <c r="D294" s="1">
        <v>794069.25</v>
      </c>
      <c r="E294" s="1">
        <v>532487.2</v>
      </c>
      <c r="F294" s="1">
        <f>SUM(D294-E294)</f>
        <v>261582.05000000005</v>
      </c>
      <c r="G294" s="1">
        <v>47084.98</v>
      </c>
    </row>
    <row r="295" spans="1:7" ht="13.5">
      <c r="A295" s="4" t="s">
        <v>14</v>
      </c>
      <c r="B295" s="4">
        <v>558</v>
      </c>
      <c r="C295" s="4">
        <v>13</v>
      </c>
      <c r="D295" s="2">
        <v>21419333.65</v>
      </c>
      <c r="E295" s="2">
        <v>14342719.1</v>
      </c>
      <c r="F295" s="2">
        <f>SUM(D295-E295)</f>
        <v>7076614.549999999</v>
      </c>
      <c r="G295" s="2">
        <v>2299901.36</v>
      </c>
    </row>
    <row r="296" spans="1:7" ht="12">
      <c r="A296" s="3" t="s">
        <v>15</v>
      </c>
      <c r="B296" s="3">
        <f aca="true" t="shared" si="29" ref="B296:G296">SUM(B292:B295)</f>
        <v>706</v>
      </c>
      <c r="C296" s="3">
        <f t="shared" si="29"/>
        <v>39</v>
      </c>
      <c r="D296" s="1">
        <f t="shared" si="29"/>
        <v>23134352.9</v>
      </c>
      <c r="E296" s="1">
        <f t="shared" si="29"/>
        <v>15448184.149999999</v>
      </c>
      <c r="F296" s="1">
        <f t="shared" si="29"/>
        <v>7686168.749999999</v>
      </c>
      <c r="G296" s="1">
        <f t="shared" si="29"/>
        <v>2437459.5</v>
      </c>
    </row>
    <row r="301" spans="1:2" ht="13.5" thickBot="1">
      <c r="A301" s="9" t="s">
        <v>52</v>
      </c>
      <c r="B301" s="9"/>
    </row>
    <row r="302" spans="1:7" ht="12.75" thickTop="1">
      <c r="A302" s="5" t="s">
        <v>1</v>
      </c>
      <c r="B302" s="6" t="s">
        <v>2</v>
      </c>
      <c r="C302" s="6" t="s">
        <v>2</v>
      </c>
      <c r="D302" s="6" t="s">
        <v>7</v>
      </c>
      <c r="E302" s="6" t="s">
        <v>7</v>
      </c>
      <c r="F302" s="6" t="s">
        <v>5</v>
      </c>
      <c r="G302" s="10" t="s">
        <v>10</v>
      </c>
    </row>
    <row r="303" spans="1:7" ht="12.75" thickBot="1">
      <c r="A303" s="7" t="s">
        <v>0</v>
      </c>
      <c r="B303" s="8" t="s">
        <v>3</v>
      </c>
      <c r="C303" s="8" t="s">
        <v>4</v>
      </c>
      <c r="D303" s="8" t="s">
        <v>8</v>
      </c>
      <c r="E303" s="8" t="s">
        <v>9</v>
      </c>
      <c r="F303" s="8" t="s">
        <v>6</v>
      </c>
      <c r="G303" s="11" t="s">
        <v>11</v>
      </c>
    </row>
    <row r="304" spans="1:7" ht="12.75" thickTop="1">
      <c r="A304" s="3" t="s">
        <v>12</v>
      </c>
      <c r="B304" s="3">
        <v>19</v>
      </c>
      <c r="C304" s="3">
        <v>6</v>
      </c>
      <c r="D304" s="1">
        <v>226901.75</v>
      </c>
      <c r="E304" s="1">
        <v>135853.75</v>
      </c>
      <c r="F304" s="1">
        <f>SUM(D304-E304)</f>
        <v>91048</v>
      </c>
      <c r="G304" s="1">
        <v>23672.61</v>
      </c>
    </row>
    <row r="305" spans="1:7" ht="12">
      <c r="A305" s="3" t="s">
        <v>13</v>
      </c>
      <c r="B305" s="3">
        <v>18</v>
      </c>
      <c r="C305" s="3">
        <v>5</v>
      </c>
      <c r="D305" s="1">
        <v>164936</v>
      </c>
      <c r="E305" s="1">
        <v>114532.35</v>
      </c>
      <c r="F305" s="1">
        <f>SUM(D305-E305)</f>
        <v>50403.649999999994</v>
      </c>
      <c r="G305" s="1">
        <v>13105.02</v>
      </c>
    </row>
    <row r="306" spans="1:7" ht="13.5">
      <c r="A306" s="4" t="s">
        <v>14</v>
      </c>
      <c r="B306" s="4">
        <v>72</v>
      </c>
      <c r="C306" s="4">
        <v>2</v>
      </c>
      <c r="D306" s="2">
        <v>2707349.9</v>
      </c>
      <c r="E306" s="2">
        <v>1731578.9</v>
      </c>
      <c r="F306" s="2">
        <f>SUM(D306-E306)</f>
        <v>975771</v>
      </c>
      <c r="G306" s="2">
        <v>317125.82</v>
      </c>
    </row>
    <row r="307" spans="1:7" ht="12">
      <c r="A307" s="3" t="s">
        <v>15</v>
      </c>
      <c r="B307" s="3">
        <f aca="true" t="shared" si="30" ref="B307:G307">SUM(B304:B306)</f>
        <v>109</v>
      </c>
      <c r="C307" s="3">
        <f t="shared" si="30"/>
        <v>13</v>
      </c>
      <c r="D307" s="1">
        <f t="shared" si="30"/>
        <v>3099187.65</v>
      </c>
      <c r="E307" s="1">
        <f t="shared" si="30"/>
        <v>1981965</v>
      </c>
      <c r="F307" s="1">
        <f t="shared" si="30"/>
        <v>1117222.65</v>
      </c>
      <c r="G307" s="1">
        <f t="shared" si="30"/>
        <v>353903.45</v>
      </c>
    </row>
    <row r="308" spans="1:7" ht="12">
      <c r="A308" s="3"/>
      <c r="B308" s="3"/>
      <c r="C308" s="3"/>
      <c r="D308" s="1"/>
      <c r="E308" s="1"/>
      <c r="F308" s="1"/>
      <c r="G308" s="1"/>
    </row>
    <row r="309" spans="1:7" ht="15">
      <c r="A309" s="32" t="s">
        <v>63</v>
      </c>
      <c r="B309" s="32"/>
      <c r="C309" s="32"/>
      <c r="D309" s="32"/>
      <c r="E309" s="32"/>
      <c r="F309" s="1"/>
      <c r="G309" s="1"/>
    </row>
    <row r="310" spans="1:7" ht="15">
      <c r="A310" s="23"/>
      <c r="B310" s="23"/>
      <c r="C310" s="23"/>
      <c r="D310" s="23"/>
      <c r="E310" s="23"/>
      <c r="F310" s="1"/>
      <c r="G310" s="1"/>
    </row>
    <row r="311" spans="1:7" ht="12">
      <c r="A311" s="34" t="s">
        <v>55</v>
      </c>
      <c r="B311" s="34"/>
      <c r="D311" s="3" t="s">
        <v>7</v>
      </c>
      <c r="E311" s="3" t="s">
        <v>7</v>
      </c>
      <c r="F311" s="3" t="s">
        <v>5</v>
      </c>
      <c r="G311" s="3" t="s">
        <v>10</v>
      </c>
    </row>
    <row r="312" spans="1:7" ht="12">
      <c r="A312" s="35" t="s">
        <v>56</v>
      </c>
      <c r="B312" s="35"/>
      <c r="D312" s="24" t="s">
        <v>8</v>
      </c>
      <c r="E312" s="24" t="s">
        <v>9</v>
      </c>
      <c r="F312" s="24" t="s">
        <v>6</v>
      </c>
      <c r="G312" s="24" t="s">
        <v>11</v>
      </c>
    </row>
    <row r="314" spans="1:7" ht="12">
      <c r="A314" s="31" t="s">
        <v>57</v>
      </c>
      <c r="B314" s="31"/>
      <c r="D314" s="29">
        <v>72137720.9</v>
      </c>
      <c r="E314" s="29">
        <v>46399684.3</v>
      </c>
      <c r="F314" s="29">
        <f>SUM(D314-E314)</f>
        <v>25738036.60000001</v>
      </c>
      <c r="G314" s="29">
        <v>6691913.43</v>
      </c>
    </row>
    <row r="315" spans="1:7" ht="12">
      <c r="A315" s="31" t="s">
        <v>58</v>
      </c>
      <c r="B315" s="31"/>
      <c r="D315" s="29">
        <v>29857072.6</v>
      </c>
      <c r="E315" s="29">
        <v>19430480.4</v>
      </c>
      <c r="F315" s="29">
        <f>SUM(D315-E315)</f>
        <v>10426592.200000003</v>
      </c>
      <c r="G315" s="29">
        <v>2710926.44</v>
      </c>
    </row>
    <row r="316" spans="1:7" ht="12">
      <c r="A316" s="31" t="s">
        <v>59</v>
      </c>
      <c r="B316" s="31"/>
      <c r="D316" s="29">
        <v>1293528.7</v>
      </c>
      <c r="E316" s="29">
        <v>834801.45</v>
      </c>
      <c r="F316" s="29">
        <f>SUM(D316-E316)</f>
        <v>458727.25</v>
      </c>
      <c r="G316" s="29">
        <v>119269.34</v>
      </c>
    </row>
    <row r="317" spans="1:7" ht="12">
      <c r="A317" s="31" t="s">
        <v>60</v>
      </c>
      <c r="B317" s="31"/>
      <c r="D317" s="29">
        <v>31230147.25</v>
      </c>
      <c r="E317" s="29">
        <v>21222482.55</v>
      </c>
      <c r="F317" s="29">
        <f>SUM(D317-E317)</f>
        <v>10007664.7</v>
      </c>
      <c r="G317" s="29">
        <v>1801382.61</v>
      </c>
    </row>
    <row r="318" spans="1:7" ht="13.5">
      <c r="A318" s="31" t="s">
        <v>61</v>
      </c>
      <c r="B318" s="31"/>
      <c r="D318" s="30">
        <v>308922847.65</v>
      </c>
      <c r="E318" s="30">
        <v>207669415.55</v>
      </c>
      <c r="F318" s="30">
        <f>SUM(D318-E318)</f>
        <v>101253432.09999996</v>
      </c>
      <c r="G318" s="30">
        <v>32907392.36</v>
      </c>
    </row>
    <row r="319" spans="1:7" ht="12">
      <c r="A319" s="31" t="s">
        <v>62</v>
      </c>
      <c r="B319" s="31"/>
      <c r="D319" s="29">
        <f>SUM(D314:D318)</f>
        <v>443441317.09999996</v>
      </c>
      <c r="E319" s="29">
        <f>SUM(E314:E318)</f>
        <v>295556864.25</v>
      </c>
      <c r="F319" s="29">
        <f>SUM(F314:F318)</f>
        <v>147884452.84999996</v>
      </c>
      <c r="G319" s="29">
        <f>SUM(G314:G318)</f>
        <v>44230884.18</v>
      </c>
    </row>
    <row r="320" spans="1:7" ht="12">
      <c r="A320" s="3"/>
      <c r="B320" s="3"/>
      <c r="C320" s="3"/>
      <c r="D320" s="1"/>
      <c r="E320" s="1"/>
      <c r="F320" s="1"/>
      <c r="G320" s="1"/>
    </row>
    <row r="322" spans="1:5" ht="12">
      <c r="A322" s="33" t="s">
        <v>53</v>
      </c>
      <c r="B322" s="33"/>
      <c r="C322" s="33"/>
      <c r="D322" s="33"/>
      <c r="E322" s="27">
        <f>B7+B17+B26+B37+B48+B57+B66+B75+B85+B94+B109+B118+B129+B137+B146+B156+B165+B173+B183+B193+B207+B216+B226+B236+B247+B258+B266+B277+B286+B296+B307</f>
        <v>15066</v>
      </c>
    </row>
    <row r="323" spans="1:5" ht="12">
      <c r="A323" s="19" t="s">
        <v>54</v>
      </c>
      <c r="B323" s="19"/>
      <c r="C323" s="19"/>
      <c r="D323" s="19"/>
      <c r="E323" s="27">
        <f>SUM(C7+C17+C26+C37+C48+C57+C66+C75+C85+C94+C109+C118+C129+C137+C146+C156+C165+C173+C183+C193+C207+C216+C226+C236+C247+C258+C266+C277+C286+C296+C307)</f>
        <v>1985</v>
      </c>
    </row>
    <row r="324" spans="1:5" ht="12">
      <c r="A324" s="33" t="s">
        <v>18</v>
      </c>
      <c r="B324" s="33"/>
      <c r="C324" s="33"/>
      <c r="D324" s="33"/>
      <c r="E324" s="20">
        <f>SUM(D7+D17+D26+D37+D48+D57+D66+D75+D85+D94+D109+D118+D129+D137+D146+D156+D165+D173+D183+D193+D207+D216+D226+D236+D247+D258+D266+D277+D286+D296+D307)</f>
        <v>443441317.09999996</v>
      </c>
    </row>
    <row r="325" spans="1:5" ht="12">
      <c r="A325" s="33" t="s">
        <v>19</v>
      </c>
      <c r="B325" s="33"/>
      <c r="C325" s="33"/>
      <c r="D325" s="33"/>
      <c r="E325" s="20">
        <f>SUM(E7+E17+E26+E37+E48+E57+E66+E75+E85+E94+E109+E118+E129+E137+E146+E156+E165+E173+E183+E193+E207+E216+E226+E236+E247+E258+E266+E277+E286+E296+E307)</f>
        <v>295556864.25</v>
      </c>
    </row>
    <row r="326" spans="1:5" ht="12">
      <c r="A326" s="33" t="s">
        <v>20</v>
      </c>
      <c r="B326" s="33"/>
      <c r="C326" s="33"/>
      <c r="D326" s="33"/>
      <c r="E326" s="20">
        <f>SUM(F7+F17+F26+F37+F48+F57+F66+F75+F85+F94+F109+F118+F129+F137+F146+F156+F165+F173+F183+F193+F207+F216+F226+F236+F247+F258+F266+F277+F286+F296+F307)</f>
        <v>147884452.85</v>
      </c>
    </row>
    <row r="327" spans="1:5" ht="12">
      <c r="A327" s="33" t="s">
        <v>21</v>
      </c>
      <c r="B327" s="33"/>
      <c r="C327" s="33"/>
      <c r="D327" s="33"/>
      <c r="E327" s="20">
        <f>SUM(G7+G17+G26+G37+G48+G57+G66+G75+G85+G94+G109+G118+G129+G137+G146+G156+G165+G173+G183+G193+G207+G216+G226+G236+G247+G258+G266+G277+G286+G296+G307)</f>
        <v>44230884.18000001</v>
      </c>
    </row>
    <row r="328" ht="12">
      <c r="E328" s="1"/>
    </row>
    <row r="329" ht="12">
      <c r="E329" s="1"/>
    </row>
  </sheetData>
  <sheetProtection/>
  <mergeCells count="14">
    <mergeCell ref="A324:D324"/>
    <mergeCell ref="A325:D325"/>
    <mergeCell ref="A326:D326"/>
    <mergeCell ref="A327:D327"/>
    <mergeCell ref="A318:B318"/>
    <mergeCell ref="A319:B319"/>
    <mergeCell ref="A314:B314"/>
    <mergeCell ref="A315:B315"/>
    <mergeCell ref="A316:B316"/>
    <mergeCell ref="A317:B317"/>
    <mergeCell ref="A309:E309"/>
    <mergeCell ref="A322:D322"/>
    <mergeCell ref="A311:B311"/>
    <mergeCell ref="A312:B312"/>
  </mergeCells>
  <printOptions/>
  <pageMargins left="0.75" right="0.75" top="1" bottom="1" header="0.5" footer="0.5"/>
  <pageSetup horizontalDpi="600" verticalDpi="600" orientation="portrait" r:id="rId1"/>
  <headerFooter>
    <oddHeader>&amp;C&amp;"Arial,Bold" LOUISIANA STATE POLICE GAMING ENFORCEMENT DIVISION    
QUARTERLY VIDEO GAMING REVENUE REPORT      
FOURTH QUARTER FY 2014
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"Donder" Stevens</dc:creator>
  <cp:keywords/>
  <dc:description/>
  <cp:lastModifiedBy>Patricia Dees</cp:lastModifiedBy>
  <cp:lastPrinted>2014-07-03T13:33:38Z</cp:lastPrinted>
  <dcterms:created xsi:type="dcterms:W3CDTF">2001-07-11T20:25:32Z</dcterms:created>
  <dcterms:modified xsi:type="dcterms:W3CDTF">2014-07-24T16:08:48Z</dcterms:modified>
  <cp:category/>
  <cp:version/>
  <cp:contentType/>
  <cp:contentStatus/>
</cp:coreProperties>
</file>