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6\"/>
    </mc:Choice>
  </mc:AlternateContent>
  <bookViews>
    <workbookView xWindow="0" yWindow="0" windowWidth="19200" windowHeight="70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7" i="1"/>
  <c r="D57" i="1"/>
  <c r="G56" i="1"/>
  <c r="G57" i="1" s="1"/>
  <c r="F56" i="1"/>
  <c r="E56" i="1"/>
  <c r="D56" i="1"/>
  <c r="C56" i="1"/>
  <c r="C57" i="1" s="1"/>
  <c r="G53" i="1"/>
  <c r="F53" i="1"/>
  <c r="G52" i="1"/>
  <c r="F52" i="1"/>
  <c r="E52" i="1"/>
  <c r="E53" i="1" s="1"/>
  <c r="D52" i="1"/>
  <c r="D53" i="1" s="1"/>
  <c r="C52" i="1"/>
  <c r="C53" i="1" s="1"/>
  <c r="H31" i="1"/>
</calcChain>
</file>

<file path=xl/sharedStrings.xml><?xml version="1.0" encoding="utf-8"?>
<sst xmlns="http://schemas.openxmlformats.org/spreadsheetml/2006/main" count="64" uniqueCount="45">
  <si>
    <t>LOUISIANA STATE POLICE</t>
  </si>
  <si>
    <t xml:space="preserve"> </t>
  </si>
  <si>
    <t>MONTHLY ACTIVITY SUMMARY - SLOTS AT RACETRACKS</t>
  </si>
  <si>
    <t>FOR THE MONTH OF:</t>
  </si>
  <si>
    <t>JUNE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</si>
  <si>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</si>
  <si>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</si>
  <si>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</si>
  <si>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</si>
  <si>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</si>
  <si>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</si>
  <si>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</si>
  <si>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</si>
  <si>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</si>
  <si>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</si>
  <si>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</si>
  <si>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</si>
  <si>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</si>
  <si>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</si>
  <si>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</si>
  <si>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</si>
  <si>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</si>
  <si>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</si>
  <si>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</si>
  <si>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</si>
  <si>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</si>
  <si>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</si>
  <si>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</si>
  <si>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</si>
  <si>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</si>
  <si>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</si>
  <si>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</si>
  <si>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</si>
  <si>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</si>
  <si>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JUNE 30, 2021</t>
  </si>
  <si>
    <t xml:space="preserve">      </t>
  </si>
  <si>
    <t>FYTD</t>
  </si>
  <si>
    <t>Opening Date</t>
  </si>
  <si>
    <t>Total AGR</t>
  </si>
  <si>
    <t>Support Deduct.</t>
  </si>
  <si>
    <t>State Tax</t>
  </si>
  <si>
    <t>July 2019 - June 2020</t>
  </si>
  <si>
    <t>FY 20/21 - FY 19/20</t>
  </si>
  <si>
    <t>July 2018 - June 2019</t>
  </si>
  <si>
    <t>FY 20/21 -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</si>
</sst>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8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0" fillId="0" borderId="14" xfId="0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0" fillId="0" borderId="0" xfId="0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7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1" fillId="0" borderId="0" xfId="0" applyFont="1" applyFill="1" applyBorder="1"/>
    <xf numFmtId="164" fontId="7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72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97587" y="2903537"/>
          <a:ext cx="161925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52" sqref="D52"/>
    </sheetView>
  </sheetViews>
  <sheetFormatPr defaultColWidth="9" defaultRowHeight="12.5" x14ac:dyDescent="0.25"/>
  <cols>
    <col min="1" max="1" width="15.75" style="6" customWidth="1"/>
    <col min="2" max="2" width="11.5" style="6" customWidth="1"/>
    <col min="3" max="3" width="10.75" style="6" customWidth="1"/>
    <col min="4" max="4" width="11.08203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80995</v>
      </c>
      <c r="E9" s="27">
        <v>15441647.289999999</v>
      </c>
      <c r="F9" s="28">
        <v>2779496.53</v>
      </c>
      <c r="G9" s="28">
        <v>12662150.76</v>
      </c>
      <c r="H9" s="29">
        <v>2342497.8906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62500</v>
      </c>
      <c r="E10" s="35">
        <v>4591570.18</v>
      </c>
      <c r="F10" s="36">
        <v>826482.66</v>
      </c>
      <c r="G10" s="36">
        <v>3765087.5199999996</v>
      </c>
      <c r="H10" s="37">
        <v>696541.19119999988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51529</v>
      </c>
      <c r="E11" s="35">
        <v>6962087.8200000003</v>
      </c>
      <c r="F11" s="36">
        <v>1253175.78</v>
      </c>
      <c r="G11" s="36">
        <v>5708912.04</v>
      </c>
      <c r="H11" s="37">
        <v>1056148.7274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35407</v>
      </c>
      <c r="E12" s="42">
        <v>3901266.21</v>
      </c>
      <c r="F12" s="43">
        <v>702227.95</v>
      </c>
      <c r="G12" s="43">
        <v>3199038.26</v>
      </c>
      <c r="H12" s="44">
        <v>591822.07809999993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230431</v>
      </c>
      <c r="E13" s="43">
        <v>30896571.5</v>
      </c>
      <c r="F13" s="43">
        <v>5561382.9199999999</v>
      </c>
      <c r="G13" s="43">
        <v>25335188.579999998</v>
      </c>
      <c r="H13" s="44">
        <v>4687009.8872999996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44348</v>
      </c>
      <c r="C27" s="67">
        <v>44317</v>
      </c>
      <c r="D27" s="68" t="s">
        <v>30</v>
      </c>
      <c r="E27" s="69" t="s">
        <v>31</v>
      </c>
      <c r="F27" s="70">
        <v>43983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15441647.289999999</v>
      </c>
      <c r="C28" s="27">
        <v>16592751.83</v>
      </c>
      <c r="D28" s="73">
        <v>-1151104.540000001</v>
      </c>
      <c r="E28" s="74">
        <v>-6.9373938198652674E-2</v>
      </c>
      <c r="F28" s="75">
        <v>15108292.560000001</v>
      </c>
      <c r="G28" s="76">
        <v>333354.72999999858</v>
      </c>
      <c r="H28" s="74">
        <v>2.2064354967719701E-2</v>
      </c>
      <c r="I28" s="5"/>
      <c r="J28" s="5"/>
      <c r="K28" s="5"/>
      <c r="L28" s="5"/>
    </row>
    <row r="29" spans="1:12" x14ac:dyDescent="0.25">
      <c r="A29" s="77" t="s">
        <v>19</v>
      </c>
      <c r="B29" s="78">
        <v>4591570.18</v>
      </c>
      <c r="C29" s="35">
        <v>4781623.7699999996</v>
      </c>
      <c r="D29" s="79">
        <v>-190053.58999999985</v>
      </c>
      <c r="E29" s="80">
        <v>-3.974666329718364E-2</v>
      </c>
      <c r="F29" s="50">
        <v>3900740.99</v>
      </c>
      <c r="G29" s="81">
        <v>690829.18999999948</v>
      </c>
      <c r="H29" s="80">
        <v>0.17710204080994352</v>
      </c>
      <c r="I29" s="5"/>
      <c r="J29" s="5"/>
      <c r="K29" s="5"/>
      <c r="L29" s="5"/>
    </row>
    <row r="30" spans="1:12" x14ac:dyDescent="0.25">
      <c r="A30" s="77" t="s">
        <v>20</v>
      </c>
      <c r="B30" s="78">
        <v>6962087.8200000003</v>
      </c>
      <c r="C30" s="35">
        <v>7820572.6600000001</v>
      </c>
      <c r="D30" s="79">
        <v>-858484.83999999985</v>
      </c>
      <c r="E30" s="80">
        <v>-0.10977263140727597</v>
      </c>
      <c r="F30" s="50">
        <v>5838204.0800000001</v>
      </c>
      <c r="G30" s="81">
        <v>1123883.7400000002</v>
      </c>
      <c r="H30" s="80">
        <v>0.19250504514737693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3901266.21</v>
      </c>
      <c r="C31" s="42">
        <v>4166138.63</v>
      </c>
      <c r="D31" s="84">
        <v>-264872.41999999993</v>
      </c>
      <c r="E31" s="85">
        <v>-6.3577437892411159E-2</v>
      </c>
      <c r="F31" s="86">
        <v>1896926.57</v>
      </c>
      <c r="G31" s="87">
        <v>2004339.64</v>
      </c>
      <c r="H31" s="85">
        <f>G31/F31</f>
        <v>1.0566247907002535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30896571.5</v>
      </c>
      <c r="C32" s="89">
        <v>33361086.890000001</v>
      </c>
      <c r="D32" s="90">
        <v>-2464515.3900000006</v>
      </c>
      <c r="E32" s="85">
        <v>-7.3873953751151314E-2</v>
      </c>
      <c r="F32" s="91">
        <v>26744164.200000003</v>
      </c>
      <c r="G32" s="90">
        <v>4152407.299999998</v>
      </c>
      <c r="H32" s="85">
        <v>0.15526405196091331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881827</v>
      </c>
      <c r="D46" s="99">
        <v>159773432.37</v>
      </c>
      <c r="E46" s="99">
        <v>28759217.8266</v>
      </c>
      <c r="F46" s="99">
        <v>131014214.5434</v>
      </c>
      <c r="G46" s="99">
        <v>24237629.73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654315</v>
      </c>
      <c r="D47" s="101">
        <v>45482831.140000001</v>
      </c>
      <c r="E47" s="101">
        <v>8186909.6052000001</v>
      </c>
      <c r="F47" s="101">
        <v>37295921.5348</v>
      </c>
      <c r="G47" s="101">
        <v>6899745.46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598273</v>
      </c>
      <c r="D48" s="101">
        <v>76120709.239999995</v>
      </c>
      <c r="E48" s="101">
        <v>13701727.663199998</v>
      </c>
      <c r="F48" s="101">
        <v>62418981.576799996</v>
      </c>
      <c r="G48" s="101">
        <v>11547511.689999999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380402</v>
      </c>
      <c r="D49" s="103">
        <v>40109652.909999996</v>
      </c>
      <c r="E49" s="103">
        <v>7219737.5237999987</v>
      </c>
      <c r="F49" s="103">
        <v>32889915.386199996</v>
      </c>
      <c r="G49" s="103">
        <v>6084634.4100000001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2514817</v>
      </c>
      <c r="D50" s="103">
        <v>321486625.65999997</v>
      </c>
      <c r="E50" s="103">
        <v>57867592.618799999</v>
      </c>
      <c r="F50" s="103">
        <v>263619033.04119998</v>
      </c>
      <c r="G50" s="103">
        <v>48769521.290000007</v>
      </c>
      <c r="H50" s="4"/>
      <c r="I50" s="5"/>
      <c r="J50" s="5"/>
      <c r="K50" s="5"/>
      <c r="L50" s="5"/>
    </row>
    <row r="51" spans="1:12" x14ac:dyDescent="0.25">
      <c r="A51" s="104" t="s">
        <v>41</v>
      </c>
      <c r="B51" s="105"/>
      <c r="C51" s="106">
        <v>2789886</v>
      </c>
      <c r="D51" s="106">
        <v>277411323</v>
      </c>
      <c r="E51" s="106">
        <v>49934038</v>
      </c>
      <c r="F51" s="106">
        <v>227477285</v>
      </c>
      <c r="G51" s="107">
        <v>42083298</v>
      </c>
      <c r="H51" s="5"/>
      <c r="I51" s="5"/>
      <c r="J51" s="5"/>
      <c r="K51" s="5"/>
      <c r="L51" s="5"/>
    </row>
    <row r="52" spans="1:12" x14ac:dyDescent="0.25">
      <c r="A52" s="108" t="s">
        <v>42</v>
      </c>
      <c r="B52" s="109"/>
      <c r="C52" s="110">
        <f>C50-C51</f>
        <v>-275069</v>
      </c>
      <c r="D52" s="110">
        <f t="shared" ref="D52:G52" si="0">D50-D51</f>
        <v>44075302.659999967</v>
      </c>
      <c r="E52" s="110">
        <f t="shared" si="0"/>
        <v>7933554.6187999994</v>
      </c>
      <c r="F52" s="110">
        <f t="shared" si="0"/>
        <v>36141748.041199982</v>
      </c>
      <c r="G52" s="111">
        <f t="shared" si="0"/>
        <v>6686223.2900000066</v>
      </c>
      <c r="H52" s="5"/>
      <c r="I52" s="5"/>
      <c r="J52" s="5"/>
      <c r="K52" s="5"/>
      <c r="L52" s="5"/>
    </row>
    <row r="53" spans="1:12" x14ac:dyDescent="0.25">
      <c r="A53" s="112"/>
      <c r="B53" s="113"/>
      <c r="C53" s="114">
        <f>C52/C51</f>
        <v>-9.8595068042206746E-2</v>
      </c>
      <c r="D53" s="114">
        <f t="shared" ref="D53:G53" si="1">D52/D51</f>
        <v>0.15888069089378867</v>
      </c>
      <c r="E53" s="114">
        <f t="shared" si="1"/>
        <v>0.15888069414294112</v>
      </c>
      <c r="F53" s="114">
        <f t="shared" si="1"/>
        <v>0.15888069018056014</v>
      </c>
      <c r="G53" s="115">
        <f t="shared" si="1"/>
        <v>0.15888068682259662</v>
      </c>
      <c r="H53" s="5"/>
      <c r="I53" s="5"/>
      <c r="J53" s="5"/>
      <c r="K53" s="5"/>
      <c r="L53" s="5"/>
    </row>
    <row r="54" spans="1:12" ht="14" x14ac:dyDescent="0.3">
      <c r="A54" s="116"/>
      <c r="B54" s="117"/>
      <c r="C54" s="117"/>
      <c r="D54" s="117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4" t="s">
        <v>43</v>
      </c>
      <c r="B55" s="105"/>
      <c r="C55" s="106">
        <v>3774316</v>
      </c>
      <c r="D55" s="106">
        <v>355097124</v>
      </c>
      <c r="E55" s="106">
        <v>63917482</v>
      </c>
      <c r="F55" s="106">
        <v>291179642</v>
      </c>
      <c r="G55" s="107">
        <v>53868234</v>
      </c>
      <c r="H55" s="5"/>
      <c r="I55" s="5"/>
      <c r="J55" s="5"/>
      <c r="K55" s="5"/>
      <c r="L55" s="5"/>
    </row>
    <row r="56" spans="1:12" x14ac:dyDescent="0.25">
      <c r="A56" s="108" t="s">
        <v>44</v>
      </c>
      <c r="B56" s="109"/>
      <c r="C56" s="110">
        <f>C50-C55</f>
        <v>-1259499</v>
      </c>
      <c r="D56" s="110">
        <f t="shared" ref="D56:G56" si="2">D50-D55</f>
        <v>-33610498.340000033</v>
      </c>
      <c r="E56" s="110">
        <f t="shared" si="2"/>
        <v>-6049889.3812000006</v>
      </c>
      <c r="F56" s="110">
        <f t="shared" si="2"/>
        <v>-27560608.958800018</v>
      </c>
      <c r="G56" s="111">
        <f t="shared" si="2"/>
        <v>-5098712.7099999934</v>
      </c>
      <c r="H56" s="5"/>
      <c r="I56" s="5"/>
      <c r="J56" s="5"/>
      <c r="K56" s="5"/>
      <c r="L56" s="5"/>
    </row>
    <row r="57" spans="1:12" x14ac:dyDescent="0.25">
      <c r="A57" s="112"/>
      <c r="B57" s="113"/>
      <c r="C57" s="114">
        <f>C56/C55</f>
        <v>-0.33370258346148018</v>
      </c>
      <c r="D57" s="114">
        <f t="shared" ref="D57:G57" si="3">D56/D55</f>
        <v>-9.4651564511122402E-2</v>
      </c>
      <c r="E57" s="114">
        <f t="shared" si="3"/>
        <v>-9.4651559978536082E-2</v>
      </c>
      <c r="F57" s="114">
        <f t="shared" si="3"/>
        <v>-9.4651565506080323E-2</v>
      </c>
      <c r="G57" s="115">
        <f t="shared" si="3"/>
        <v>-9.4651566078813601E-2</v>
      </c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8:XFD1048576 H51:XFD57">
    <cfRule type="cellIs" dxfId="4" priority="5" stopIfTrue="1" operator="lessThan">
      <formula>0</formula>
    </cfRule>
  </conditionalFormatting>
  <conditionalFormatting sqref="A54:G54">
    <cfRule type="cellIs" dxfId="3" priority="4" stopIfTrue="1" operator="lessThan">
      <formula>0</formula>
    </cfRule>
  </conditionalFormatting>
  <conditionalFormatting sqref="A51:G53">
    <cfRule type="cellIs" dxfId="2" priority="3" stopIfTrue="1" operator="lessThan">
      <formula>0</formula>
    </cfRule>
  </conditionalFormatting>
  <conditionalFormatting sqref="A57:G57 B55:G56">
    <cfRule type="cellIs" dxfId="1" priority="2" stopIfTrue="1" operator="lessThan">
      <formula>0</formula>
    </cfRule>
  </conditionalFormatting>
  <conditionalFormatting sqref="A55:A5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2021-07-13T14:12:18Z</dcterms:created>
  <dcterms:modified xsi:type="dcterms:W3CDTF">2021-07-13T14:12:56Z</dcterms:modified>
</cp:coreProperties>
</file>