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<sst xmlns="http://schemas.openxmlformats.org/spreadsheetml/2006/main" count="66" uniqueCount="41">
  <si>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</si>
  <si>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</si>
  <si>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</si>
  <si>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</si>
  <si>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MAY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</si>
  <si>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</si>
  <si>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</si>
  <si>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</si>
  <si>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</si>
  <si>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</si>
  <si>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</si>
  <si>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</si>
  <si>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</si>
  <si>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</si>
  <si>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</si>
  <si>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</si>
  <si>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</si>
  <si>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</si>
  <si>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</si>
  <si>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</si>
  <si>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</si>
  <si>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</si>
  <si>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</si>
  <si>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</si>
  <si>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</si>
  <si>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</si>
  <si>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</si>
  <si>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</si>
  <si>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</si>
  <si>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</si>
  <si>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</si>
  <si>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</si>
  <si>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</si>
  <si>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</si>
  <si>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MAY 31, 2012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</si>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</sst>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E41" sqref="E41"/>
    </sheetView>
  </sheetViews>
  <sheetFormatPr defaultRowHeight="12" x14ac:dyDescent="0.15"/>
  <cols>
    <col min="1" max="1" width="25.3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31</v>
      </c>
      <c r="D8" s="38">
        <v>107561</v>
      </c>
      <c r="E8" s="39">
        <v>7031254.3600000003</v>
      </c>
      <c r="F8" s="40">
        <f>E8*0.215</f>
        <v>1511719.6873999999</v>
      </c>
      <c r="G8" s="39">
        <v>7567380.7199999997</v>
      </c>
      <c r="H8" s="41">
        <v>6972243.8300000001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31</v>
      </c>
      <c r="D9" s="38">
        <v>234388</v>
      </c>
      <c r="E9" s="46">
        <v>12559836.449999999</v>
      </c>
      <c r="F9" s="47">
        <f>E9*0.215</f>
        <v>2700364.8367499998</v>
      </c>
      <c r="G9" s="46">
        <v>12436297.039999999</v>
      </c>
      <c r="H9" s="48">
        <v>13351877.689999999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31</v>
      </c>
      <c r="D10" s="38">
        <v>150943</v>
      </c>
      <c r="E10" s="46">
        <v>20679444.690000001</v>
      </c>
      <c r="F10" s="47">
        <f t="shared" ref="F10:F19" si="1">E10*0.215</f>
        <v>4446080.6083500003</v>
      </c>
      <c r="G10" s="46">
        <v>15801823.359999999</v>
      </c>
      <c r="H10" s="48">
        <v>18227164.57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31</v>
      </c>
      <c r="D11" s="38">
        <v>94176</v>
      </c>
      <c r="E11" s="46">
        <v>5757114.1600000001</v>
      </c>
      <c r="F11" s="47">
        <f t="shared" si="1"/>
        <v>1237779.5444</v>
      </c>
      <c r="G11" s="46">
        <v>5690961.8399999999</v>
      </c>
      <c r="H11" s="48">
        <v>7046655.8200000003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31</v>
      </c>
      <c r="D12" s="38">
        <v>143845</v>
      </c>
      <c r="E12" s="46">
        <v>9209482.3200000003</v>
      </c>
      <c r="F12" s="47">
        <f t="shared" si="1"/>
        <v>1980038.6988000001</v>
      </c>
      <c r="G12" s="46">
        <v>8493854.2100000009</v>
      </c>
      <c r="H12" s="48">
        <v>9757963.6500000004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f t="shared" si="0"/>
        <v>31</v>
      </c>
      <c r="D13" s="52">
        <v>0</v>
      </c>
      <c r="E13" s="53">
        <v>0</v>
      </c>
      <c r="F13" s="54">
        <f t="shared" si="1"/>
        <v>0</v>
      </c>
      <c r="G13" s="53">
        <v>0</v>
      </c>
      <c r="H13" s="55">
        <v>10260646.869999999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f t="shared" si="0"/>
        <v>31</v>
      </c>
      <c r="D14" s="52">
        <v>145616</v>
      </c>
      <c r="E14" s="53">
        <v>12217961.83</v>
      </c>
      <c r="F14" s="54">
        <f t="shared" si="1"/>
        <v>2626861.7934499998</v>
      </c>
      <c r="G14" s="53">
        <v>11609061.539999999</v>
      </c>
      <c r="H14" s="55">
        <v>1280790.7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f t="shared" si="0"/>
        <v>31</v>
      </c>
      <c r="D15" s="52">
        <v>372406</v>
      </c>
      <c r="E15" s="53">
        <v>32070630.66</v>
      </c>
      <c r="F15" s="54">
        <f t="shared" si="1"/>
        <v>6895185.5919000003</v>
      </c>
      <c r="G15" s="53">
        <v>27879423.940000001</v>
      </c>
      <c r="H15" s="55">
        <v>30093674.789999999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31</v>
      </c>
      <c r="D16" s="38">
        <v>64429</v>
      </c>
      <c r="E16" s="46">
        <v>4756403.47</v>
      </c>
      <c r="F16" s="47">
        <f t="shared" si="1"/>
        <v>1022626.74605</v>
      </c>
      <c r="G16" s="46">
        <v>4517213.18</v>
      </c>
      <c r="H16" s="48">
        <v>4022999.06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31</v>
      </c>
      <c r="D17" s="38">
        <v>128718</v>
      </c>
      <c r="E17" s="46">
        <v>11040875.039999999</v>
      </c>
      <c r="F17" s="47">
        <f t="shared" si="1"/>
        <v>2373788.1335999998</v>
      </c>
      <c r="G17" s="46">
        <v>10876687.109999999</v>
      </c>
      <c r="H17" s="48">
        <v>11807608.710000001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31</v>
      </c>
      <c r="D18" s="38">
        <v>93425</v>
      </c>
      <c r="E18" s="46">
        <v>9308387.1699999999</v>
      </c>
      <c r="F18" s="47">
        <f t="shared" si="1"/>
        <v>2001303.2415499999</v>
      </c>
      <c r="G18" s="46">
        <v>9172240.5</v>
      </c>
      <c r="H18" s="48">
        <v>9636905.3900000006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31</v>
      </c>
      <c r="D19" s="52">
        <v>121568</v>
      </c>
      <c r="E19" s="53">
        <v>6686804.4699999997</v>
      </c>
      <c r="F19" s="54">
        <f t="shared" si="1"/>
        <v>1437662.9610499998</v>
      </c>
      <c r="G19" s="53">
        <v>6889579.7999999998</v>
      </c>
      <c r="H19" s="55">
        <v>5807744.8899999997</v>
      </c>
      <c r="I19" s="42"/>
    </row>
    <row r="20" spans="1:14" ht="15.75" customHeight="1" thickBot="1" x14ac:dyDescent="0.25">
      <c r="A20" s="56" t="s">
        <v>30</v>
      </c>
      <c r="B20" s="57">
        <v>34696</v>
      </c>
      <c r="C20" s="51">
        <f>C9</f>
        <v>31</v>
      </c>
      <c r="D20" s="52">
        <v>106017</v>
      </c>
      <c r="E20" s="53">
        <v>10168988.560000001</v>
      </c>
      <c r="F20" s="54">
        <f>E20*0.215</f>
        <v>2186332.5404000003</v>
      </c>
      <c r="G20" s="53">
        <v>10521760.52</v>
      </c>
      <c r="H20" s="55">
        <v>10023295.73</v>
      </c>
      <c r="I20" s="42"/>
    </row>
    <row r="21" spans="1:14" ht="18" customHeight="1" thickBot="1" x14ac:dyDescent="0.3">
      <c r="A21" s="58" t="s">
        <v>31</v>
      </c>
      <c r="B21" s="59" t="s">
        <v>1</v>
      </c>
      <c r="C21" s="60"/>
      <c r="D21" s="61">
        <f>SUM(D8:D20)</f>
        <v>1763092</v>
      </c>
      <c r="E21" s="62">
        <f>SUM(E8:E20)</f>
        <v>141487183.17999998</v>
      </c>
      <c r="F21" s="62">
        <f>SUM(F8:F20)</f>
        <v>30419744.383699998</v>
      </c>
      <c r="G21" s="63">
        <f>SUM(G8:G20)</f>
        <v>131456283.75999998</v>
      </c>
      <c r="H21" s="62">
        <f>SUM(H8:H20)</f>
        <v>138289571.69999999</v>
      </c>
      <c r="I21" s="42"/>
    </row>
    <row r="22" spans="1:14" ht="12.75" x14ac:dyDescent="0.2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 x14ac:dyDescent="0.2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 x14ac:dyDescent="0.2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 x14ac:dyDescent="0.2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 x14ac:dyDescent="0.2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 x14ac:dyDescent="0.25">
      <c r="A27" s="1" t="s">
        <v>0</v>
      </c>
      <c r="B27" s="2"/>
      <c r="C27" s="3"/>
      <c r="D27" s="3"/>
      <c r="E27" s="3"/>
      <c r="F27" s="5"/>
    </row>
    <row r="28" spans="1:14" ht="15.75" x14ac:dyDescent="0.25">
      <c r="A28" s="1" t="s">
        <v>32</v>
      </c>
      <c r="B28" s="2"/>
      <c r="C28" s="3"/>
      <c r="D28" s="3"/>
      <c r="E28" s="3"/>
      <c r="F28" s="5"/>
    </row>
    <row r="29" spans="1:14" ht="15.75" x14ac:dyDescent="0.25">
      <c r="A29" s="1" t="s">
        <v>33</v>
      </c>
      <c r="C29" s="78" t="s">
        <v>34</v>
      </c>
      <c r="D29" s="3"/>
      <c r="E29" s="3"/>
      <c r="F29" s="79"/>
    </row>
    <row r="30" spans="1:14" ht="12.75" x14ac:dyDescent="0.2">
      <c r="A30" s="4"/>
      <c r="B30" s="14" t="s">
        <v>1</v>
      </c>
      <c r="C30" s="80"/>
      <c r="D30" s="5"/>
      <c r="E30" s="4"/>
      <c r="F30" s="81"/>
    </row>
    <row r="31" spans="1:14" ht="13.5" thickBot="1" x14ac:dyDescent="0.25">
      <c r="A31" s="4"/>
      <c r="B31" s="14"/>
      <c r="C31" s="4"/>
      <c r="D31" s="4"/>
      <c r="E31" s="4"/>
      <c r="F31" s="81" t="s">
        <v>35</v>
      </c>
    </row>
    <row r="32" spans="1:14" ht="14.25" customHeight="1" x14ac:dyDescent="0.2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 x14ac:dyDescent="0.25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 x14ac:dyDescent="0.2">
      <c r="A34" s="35" t="s">
        <v>18</v>
      </c>
      <c r="B34" s="36">
        <v>35342</v>
      </c>
      <c r="C34" s="83">
        <v>1134227</v>
      </c>
      <c r="D34" s="84">
        <v>80687596.530000001</v>
      </c>
      <c r="E34" s="85">
        <f>0.215*D34</f>
        <v>17347833.25395</v>
      </c>
      <c r="F34" s="86"/>
    </row>
    <row r="35" spans="1:7" ht="15.75" customHeight="1" x14ac:dyDescent="0.2">
      <c r="A35" s="43" t="s">
        <v>19</v>
      </c>
      <c r="B35" s="44">
        <v>36880</v>
      </c>
      <c r="C35" s="85">
        <v>2841914</v>
      </c>
      <c r="D35" s="87">
        <v>143649674.94</v>
      </c>
      <c r="E35" s="85">
        <f t="shared" ref="E35:E46" si="2">0.215*D35</f>
        <v>30884680.112099998</v>
      </c>
      <c r="F35" s="86"/>
      <c r="G35" s="88"/>
    </row>
    <row r="36" spans="1:7" ht="15.75" customHeight="1" x14ac:dyDescent="0.2">
      <c r="A36" s="43" t="s">
        <v>20</v>
      </c>
      <c r="B36" s="44">
        <v>34524</v>
      </c>
      <c r="C36" s="85">
        <v>1683721</v>
      </c>
      <c r="D36" s="87">
        <v>200779483.09</v>
      </c>
      <c r="E36" s="85">
        <f t="shared" si="2"/>
        <v>43167588.864349999</v>
      </c>
      <c r="F36" s="86"/>
    </row>
    <row r="37" spans="1:7" ht="15.75" customHeight="1" x14ac:dyDescent="0.2">
      <c r="A37" s="43" t="s">
        <v>21</v>
      </c>
      <c r="B37" s="44">
        <v>34474</v>
      </c>
      <c r="C37" s="85">
        <v>1102293</v>
      </c>
      <c r="D37" s="87">
        <v>69409308.209999993</v>
      </c>
      <c r="E37" s="85">
        <f t="shared" si="2"/>
        <v>14923001.265149998</v>
      </c>
      <c r="F37" s="86"/>
    </row>
    <row r="38" spans="1:7" ht="15.75" customHeight="1" x14ac:dyDescent="0.2">
      <c r="A38" s="43" t="s">
        <v>22</v>
      </c>
      <c r="B38" s="44">
        <v>38127</v>
      </c>
      <c r="C38" s="85">
        <v>1630659</v>
      </c>
      <c r="D38" s="87">
        <v>105159296.79000001</v>
      </c>
      <c r="E38" s="85">
        <f t="shared" si="2"/>
        <v>22609248.80985</v>
      </c>
      <c r="F38" s="86"/>
    </row>
    <row r="39" spans="1:7" ht="16.5" customHeight="1" x14ac:dyDescent="0.2">
      <c r="A39" s="49" t="s">
        <v>40</v>
      </c>
      <c r="B39" s="50">
        <v>35258</v>
      </c>
      <c r="C39" s="89">
        <v>1030445</v>
      </c>
      <c r="D39" s="90">
        <v>77906522.719999999</v>
      </c>
      <c r="E39" s="89">
        <f t="shared" si="2"/>
        <v>16749902.3848</v>
      </c>
      <c r="F39" s="81"/>
    </row>
    <row r="40" spans="1:7" ht="15.75" customHeight="1" x14ac:dyDescent="0.2">
      <c r="A40" s="49" t="s">
        <v>24</v>
      </c>
      <c r="B40" s="50">
        <v>34909</v>
      </c>
      <c r="C40" s="89">
        <v>812307</v>
      </c>
      <c r="D40" s="90">
        <v>55277215.100000001</v>
      </c>
      <c r="E40" s="89">
        <f t="shared" si="2"/>
        <v>11884601.2465</v>
      </c>
      <c r="F40" s="79"/>
    </row>
    <row r="41" spans="1:7" ht="15.75" customHeight="1" x14ac:dyDescent="0.2">
      <c r="A41" s="49" t="s">
        <v>25</v>
      </c>
      <c r="B41" s="50">
        <v>38495</v>
      </c>
      <c r="C41" s="89">
        <v>4160811</v>
      </c>
      <c r="D41" s="90">
        <v>331034293.47000003</v>
      </c>
      <c r="E41" s="89">
        <f t="shared" si="2"/>
        <v>71172373.096050009</v>
      </c>
      <c r="F41" s="5"/>
    </row>
    <row r="42" spans="1:7" ht="15.75" customHeight="1" x14ac:dyDescent="0.2">
      <c r="A42" s="43" t="s">
        <v>26</v>
      </c>
      <c r="B42" s="44">
        <v>39218</v>
      </c>
      <c r="C42" s="85">
        <v>595848</v>
      </c>
      <c r="D42" s="87">
        <v>48046257.689999998</v>
      </c>
      <c r="E42" s="85">
        <f t="shared" si="2"/>
        <v>10329945.403349999</v>
      </c>
      <c r="F42" s="5"/>
    </row>
    <row r="43" spans="1:7" ht="15.75" customHeight="1" x14ac:dyDescent="0.2">
      <c r="A43" s="43" t="s">
        <v>27</v>
      </c>
      <c r="B43" s="44">
        <v>34552</v>
      </c>
      <c r="C43" s="85">
        <v>1386446</v>
      </c>
      <c r="D43" s="87">
        <v>122991195.23</v>
      </c>
      <c r="E43" s="85">
        <f t="shared" si="2"/>
        <v>26443106.97445</v>
      </c>
      <c r="F43" s="91"/>
    </row>
    <row r="44" spans="1:7" ht="15.75" customHeight="1" x14ac:dyDescent="0.2">
      <c r="A44" s="43" t="s">
        <v>28</v>
      </c>
      <c r="B44" s="44">
        <v>34582</v>
      </c>
      <c r="C44" s="85">
        <v>1041013</v>
      </c>
      <c r="D44" s="87">
        <v>99789801.090000004</v>
      </c>
      <c r="E44" s="85">
        <f t="shared" si="2"/>
        <v>21454807.23435</v>
      </c>
      <c r="F44" s="91"/>
    </row>
    <row r="45" spans="1:7" ht="16.5" customHeight="1" x14ac:dyDescent="0.2">
      <c r="A45" s="49" t="s">
        <v>29</v>
      </c>
      <c r="B45" s="50">
        <v>34607</v>
      </c>
      <c r="C45" s="89">
        <v>932803</v>
      </c>
      <c r="D45" s="90">
        <v>67101933.079999998</v>
      </c>
      <c r="E45" s="89">
        <f t="shared" si="2"/>
        <v>14426915.612199999</v>
      </c>
      <c r="F45" s="5"/>
    </row>
    <row r="46" spans="1:7" ht="15.75" customHeight="1" thickBot="1" x14ac:dyDescent="0.25">
      <c r="A46" s="56" t="s">
        <v>30</v>
      </c>
      <c r="B46" s="57">
        <v>34696</v>
      </c>
      <c r="C46" s="89">
        <v>1129082</v>
      </c>
      <c r="D46" s="90">
        <v>112220501.81</v>
      </c>
      <c r="E46" s="89">
        <f t="shared" si="2"/>
        <v>24127407.889150001</v>
      </c>
      <c r="F46" s="5"/>
    </row>
    <row r="47" spans="1:7" ht="18" customHeight="1" thickBot="1" x14ac:dyDescent="0.3">
      <c r="A47" s="58" t="s">
        <v>31</v>
      </c>
      <c r="B47" s="92"/>
      <c r="C47" s="61">
        <f>SUM(C34:C46)</f>
        <v>19481569</v>
      </c>
      <c r="D47" s="62">
        <f>SUM(D34:D46)</f>
        <v>1514053079.7499998</v>
      </c>
      <c r="E47" s="62">
        <f>SUM(E34:E46)</f>
        <v>325521412.14625007</v>
      </c>
      <c r="F47" s="91"/>
    </row>
    <row r="48" spans="1:7" ht="12.75" x14ac:dyDescent="0.2">
      <c r="A48" s="4"/>
      <c r="B48" s="14"/>
      <c r="C48" s="93"/>
      <c r="D48" s="93"/>
      <c r="E48" s="93"/>
      <c r="F48" s="5"/>
    </row>
    <row r="49" spans="3:5" ht="12.75" x14ac:dyDescent="0.2">
      <c r="C49" s="94"/>
      <c r="D49" s="94"/>
      <c r="E49" s="94"/>
    </row>
    <row r="50" spans="3:5" ht="12.75" x14ac:dyDescent="0.2">
      <c r="C50" s="95"/>
      <c r="D50" s="95"/>
      <c r="E50" s="95"/>
    </row>
  </sheetData>
  <printOptions horizontalCentered="1"/>
  <pageMargins left="0" right="0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2012-06-19T21:28:29Z</dcterms:created>
  <dcterms:modified xsi:type="dcterms:W3CDTF">2012-06-20T12:52:11Z</dcterms:modified>
</cp:coreProperties>
</file>