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1\LSP Website\"/>
    </mc:Choice>
  </mc:AlternateContent>
  <bookViews>
    <workbookView xWindow="0" yWindow="0" windowWidth="23040" windowHeight="9192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I24" i="1" s="1"/>
  <c r="E24" i="1"/>
  <c r="D24" i="1"/>
  <c r="F24" i="1" s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I13" i="1"/>
  <c r="H13" i="1"/>
  <c r="G13" i="1"/>
  <c r="F13" i="1"/>
  <c r="E13" i="1"/>
  <c r="D13" i="1"/>
  <c r="C13" i="1"/>
  <c r="B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<sst xmlns="http://schemas.openxmlformats.org/spreadsheetml/2006/main" count="47" uniqueCount="31">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</sst>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2" applyFont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6" fillId="0" borderId="6" xfId="2" applyNumberFormat="1" applyFont="1" applyBorder="1" applyAlignment="1"/>
    <xf numFmtId="166" fontId="7" fillId="0" borderId="6" xfId="2" applyNumberFormat="1" applyFont="1" applyBorder="1" applyAlignment="1"/>
    <xf numFmtId="166" fontId="4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167" fontId="7" fillId="2" borderId="6" xfId="1" applyNumberFormat="1" applyFont="1" applyFill="1" applyBorder="1" applyAlignment="1">
      <alignment horizontal="center"/>
    </xf>
    <xf numFmtId="166" fontId="6" fillId="2" borderId="6" xfId="2" applyNumberFormat="1" applyFont="1" applyFill="1" applyBorder="1" applyAlignment="1"/>
    <xf numFmtId="166" fontId="4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7" fillId="2" borderId="6" xfId="2" applyNumberFormat="1" applyFont="1" applyFill="1" applyBorder="1" applyAlignment="1"/>
    <xf numFmtId="166" fontId="4" fillId="2" borderId="6" xfId="2" applyNumberFormat="1" applyFont="1" applyFill="1" applyBorder="1" applyAlignment="1"/>
    <xf numFmtId="0" fontId="3" fillId="0" borderId="0" xfId="2" applyFont="1" applyFill="1"/>
    <xf numFmtId="0" fontId="2" fillId="0" borderId="0" xfId="2" applyFont="1" applyAlignment="1">
      <alignment horizontal="center"/>
    </xf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40" zoomScaleNormal="140" workbookViewId="0">
      <selection activeCell="A5" sqref="A5:I5"/>
    </sheetView>
  </sheetViews>
  <sheetFormatPr defaultColWidth="8.6640625" defaultRowHeight="13.2" x14ac:dyDescent="0.25"/>
  <cols>
    <col min="1" max="1" width="20.33203125" style="1" customWidth="1"/>
    <col min="2" max="2" width="19.33203125" style="1" customWidth="1"/>
    <col min="3" max="3" width="12" style="1" customWidth="1"/>
    <col min="4" max="4" width="21.5546875" style="1" customWidth="1"/>
    <col min="5" max="5" width="17.44140625" style="1" customWidth="1"/>
    <col min="6" max="6" width="16.6640625" style="1" customWidth="1"/>
    <col min="7" max="7" width="15" style="1" bestFit="1" customWidth="1"/>
    <col min="8" max="8" width="15.33203125" style="1" bestFit="1" customWidth="1"/>
    <col min="9" max="9" width="13.33203125" style="1" bestFit="1" customWidth="1"/>
    <col min="10" max="16384" width="8.6640625" style="1"/>
  </cols>
  <sheetData>
    <row r="1" spans="1:11" ht="15.6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1" ht="15.6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1" ht="15.6" x14ac:dyDescent="0.3">
      <c r="A3" s="24" t="s">
        <v>2</v>
      </c>
      <c r="B3" s="24"/>
      <c r="C3" s="24"/>
      <c r="D3" s="24"/>
      <c r="E3" s="24"/>
      <c r="F3" s="24"/>
      <c r="G3" s="24"/>
      <c r="H3" s="24"/>
      <c r="I3" s="24"/>
    </row>
    <row r="4" spans="1:11" ht="15.6" x14ac:dyDescent="0.3">
      <c r="A4" s="25" t="s">
        <v>30</v>
      </c>
      <c r="B4" s="25"/>
      <c r="C4" s="25"/>
      <c r="D4" s="25"/>
      <c r="E4" s="25"/>
      <c r="F4" s="25"/>
      <c r="G4" s="25"/>
      <c r="H4" s="25"/>
      <c r="I4" s="25"/>
      <c r="K4" s="1" t="s">
        <v>3</v>
      </c>
    </row>
    <row r="5" spans="1:11" ht="15.6" x14ac:dyDescent="0.3">
      <c r="A5" s="26"/>
      <c r="B5" s="26"/>
      <c r="C5" s="26"/>
      <c r="D5" s="26"/>
      <c r="E5" s="26"/>
      <c r="F5" s="26"/>
      <c r="G5" s="26"/>
      <c r="H5" s="26"/>
      <c r="I5" s="26"/>
    </row>
    <row r="6" spans="1:11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3" t="s">
        <v>10</v>
      </c>
      <c r="H6" s="3" t="s">
        <v>11</v>
      </c>
      <c r="I6" s="3" t="s">
        <v>12</v>
      </c>
    </row>
    <row r="7" spans="1:11" x14ac:dyDescent="0.25">
      <c r="A7" s="4"/>
      <c r="B7" s="4"/>
      <c r="C7" s="5"/>
      <c r="D7" s="5" t="s">
        <v>13</v>
      </c>
      <c r="E7" s="5"/>
      <c r="F7" s="5" t="s">
        <v>14</v>
      </c>
      <c r="G7" s="6" t="s">
        <v>15</v>
      </c>
      <c r="H7" s="6" t="s">
        <v>16</v>
      </c>
      <c r="I7" s="6" t="s">
        <v>17</v>
      </c>
    </row>
    <row r="8" spans="1:11" ht="24" customHeight="1" x14ac:dyDescent="0.25">
      <c r="A8" s="7" t="s">
        <v>18</v>
      </c>
      <c r="B8" s="8">
        <v>2363</v>
      </c>
      <c r="C8" s="8">
        <v>801</v>
      </c>
      <c r="D8" s="9">
        <v>8645964</v>
      </c>
      <c r="E8" s="9">
        <v>2247950</v>
      </c>
      <c r="F8" s="9">
        <v>9460385</v>
      </c>
      <c r="G8" s="10">
        <v>8339547</v>
      </c>
      <c r="H8" s="11">
        <f t="shared" ref="H8:H12" si="0">SUM(D8-F8)/F8</f>
        <v>-8.6087511237650474E-2</v>
      </c>
      <c r="I8" s="12">
        <f t="shared" ref="I8:I13" si="1">SUM(D8-G8)/G8</f>
        <v>3.6742643215512787E-2</v>
      </c>
    </row>
    <row r="9" spans="1:11" ht="21" customHeight="1" x14ac:dyDescent="0.25">
      <c r="A9" s="7" t="s">
        <v>19</v>
      </c>
      <c r="B9" s="8">
        <v>1086</v>
      </c>
      <c r="C9" s="8">
        <v>377</v>
      </c>
      <c r="D9" s="9">
        <v>3222542</v>
      </c>
      <c r="E9" s="9">
        <v>837861</v>
      </c>
      <c r="F9" s="9">
        <v>3371289</v>
      </c>
      <c r="G9" s="10">
        <v>3062158</v>
      </c>
      <c r="H9" s="11">
        <f t="shared" si="0"/>
        <v>-4.4121699444930412E-2</v>
      </c>
      <c r="I9" s="12">
        <f t="shared" si="1"/>
        <v>5.2376134738965137E-2</v>
      </c>
    </row>
    <row r="10" spans="1:11" ht="20.25" customHeight="1" x14ac:dyDescent="0.25">
      <c r="A10" s="7" t="s">
        <v>20</v>
      </c>
      <c r="B10" s="8">
        <v>33</v>
      </c>
      <c r="C10" s="8">
        <v>6</v>
      </c>
      <c r="D10" s="9">
        <v>57696</v>
      </c>
      <c r="E10" s="9">
        <v>15001</v>
      </c>
      <c r="F10" s="9">
        <v>66423</v>
      </c>
      <c r="G10" s="10">
        <v>85764</v>
      </c>
      <c r="H10" s="11">
        <f>SUM(D10-F10)/F10</f>
        <v>-0.13138521295334449</v>
      </c>
      <c r="I10" s="11">
        <f t="shared" si="1"/>
        <v>-0.32727018329368968</v>
      </c>
    </row>
    <row r="11" spans="1:11" ht="24" customHeight="1" x14ac:dyDescent="0.25">
      <c r="A11" s="7" t="s">
        <v>21</v>
      </c>
      <c r="B11" s="8">
        <v>1018</v>
      </c>
      <c r="C11" s="8">
        <v>16</v>
      </c>
      <c r="D11" s="9">
        <v>3423852</v>
      </c>
      <c r="E11" s="9">
        <v>616293</v>
      </c>
      <c r="F11" s="9">
        <v>3673272</v>
      </c>
      <c r="G11" s="10">
        <v>3673493</v>
      </c>
      <c r="H11" s="11">
        <f t="shared" si="0"/>
        <v>-6.7901315230671722E-2</v>
      </c>
      <c r="I11" s="11">
        <f t="shared" si="1"/>
        <v>-6.7957390962770314E-2</v>
      </c>
    </row>
    <row r="12" spans="1:11" ht="22.5" customHeight="1" x14ac:dyDescent="0.25">
      <c r="A12" s="7" t="s">
        <v>22</v>
      </c>
      <c r="B12" s="8">
        <v>7505</v>
      </c>
      <c r="C12" s="8">
        <v>194</v>
      </c>
      <c r="D12" s="9">
        <v>42379965</v>
      </c>
      <c r="E12" s="9">
        <v>13773489</v>
      </c>
      <c r="F12" s="9">
        <v>47148334</v>
      </c>
      <c r="G12" s="10">
        <v>42257946</v>
      </c>
      <c r="H12" s="11">
        <f t="shared" si="0"/>
        <v>-0.10113547172207611</v>
      </c>
      <c r="I12" s="13">
        <f>SUM(D12-G12)/G12</f>
        <v>2.8874806172547998E-3</v>
      </c>
    </row>
    <row r="13" spans="1:11" ht="25.5" customHeight="1" x14ac:dyDescent="0.25">
      <c r="A13" s="14" t="s">
        <v>23</v>
      </c>
      <c r="B13" s="15">
        <f t="shared" ref="B13:E13" si="2">SUM(B8:B12)</f>
        <v>12005</v>
      </c>
      <c r="C13" s="15">
        <f>SUM(C8:C12)</f>
        <v>1394</v>
      </c>
      <c r="D13" s="16">
        <f t="shared" si="2"/>
        <v>57730019</v>
      </c>
      <c r="E13" s="16">
        <f t="shared" si="2"/>
        <v>17490594</v>
      </c>
      <c r="F13" s="16">
        <f t="shared" ref="F13" si="3">SUM(F8:F12)</f>
        <v>63719703</v>
      </c>
      <c r="G13" s="16">
        <f>SUM(G8:G12)+1</f>
        <v>57418909</v>
      </c>
      <c r="H13" s="17">
        <f>SUM(D13-F13)/F13</f>
        <v>-9.4000500912567023E-2</v>
      </c>
      <c r="I13" s="18">
        <f t="shared" si="1"/>
        <v>5.4182499357485177E-3</v>
      </c>
    </row>
    <row r="16" spans="1:11" ht="15.6" x14ac:dyDescent="0.3">
      <c r="A16" s="19" t="s">
        <v>24</v>
      </c>
      <c r="B16" s="20"/>
    </row>
    <row r="17" spans="1:9" x14ac:dyDescent="0.25">
      <c r="A17" s="2" t="s">
        <v>4</v>
      </c>
      <c r="B17" s="2" t="s">
        <v>5</v>
      </c>
      <c r="C17" s="2" t="s">
        <v>6</v>
      </c>
      <c r="D17" s="2" t="s">
        <v>7</v>
      </c>
      <c r="E17" s="3" t="s">
        <v>25</v>
      </c>
      <c r="F17" s="3" t="s">
        <v>12</v>
      </c>
      <c r="G17" s="3" t="s">
        <v>26</v>
      </c>
      <c r="H17" s="3" t="s">
        <v>27</v>
      </c>
      <c r="I17" s="3" t="s">
        <v>12</v>
      </c>
    </row>
    <row r="18" spans="1:9" x14ac:dyDescent="0.25">
      <c r="A18" s="4"/>
      <c r="B18" s="4"/>
      <c r="C18" s="5"/>
      <c r="D18" s="5" t="s">
        <v>13</v>
      </c>
      <c r="E18" s="6" t="s">
        <v>15</v>
      </c>
      <c r="F18" s="6" t="s">
        <v>17</v>
      </c>
      <c r="G18" s="6" t="s">
        <v>28</v>
      </c>
      <c r="H18" s="6" t="s">
        <v>29</v>
      </c>
      <c r="I18" s="6" t="s">
        <v>17</v>
      </c>
    </row>
    <row r="19" spans="1:9" ht="21" customHeight="1" x14ac:dyDescent="0.25">
      <c r="A19" s="7" t="s">
        <v>18</v>
      </c>
      <c r="B19" s="8">
        <f>B8</f>
        <v>2363</v>
      </c>
      <c r="C19" s="8">
        <f>C8</f>
        <v>801</v>
      </c>
      <c r="D19" s="9">
        <v>62498947</v>
      </c>
      <c r="E19" s="10">
        <v>59913288</v>
      </c>
      <c r="F19" s="13">
        <f t="shared" ref="F19:F24" si="4">SUM(D19-E19)/E19</f>
        <v>4.3156686710300395E-2</v>
      </c>
      <c r="G19" s="9">
        <v>16249726</v>
      </c>
      <c r="H19" s="10">
        <v>15577455</v>
      </c>
      <c r="I19" s="13">
        <f t="shared" ref="I19:I24" si="5">SUM(G19-H19)/H19</f>
        <v>4.3156664551430253E-2</v>
      </c>
    </row>
    <row r="20" spans="1:9" ht="21" customHeight="1" x14ac:dyDescent="0.25">
      <c r="A20" s="7" t="s">
        <v>19</v>
      </c>
      <c r="B20" s="8">
        <f t="shared" ref="B20:C23" si="6">B9</f>
        <v>1086</v>
      </c>
      <c r="C20" s="8">
        <f t="shared" si="6"/>
        <v>377</v>
      </c>
      <c r="D20" s="9">
        <v>23228415</v>
      </c>
      <c r="E20" s="10">
        <v>22195052</v>
      </c>
      <c r="F20" s="13">
        <f t="shared" si="4"/>
        <v>4.6558259922076323E-2</v>
      </c>
      <c r="G20" s="9">
        <v>6039388</v>
      </c>
      <c r="H20" s="10">
        <v>5770713</v>
      </c>
      <c r="I20" s="13">
        <f t="shared" si="5"/>
        <v>4.6558371556513031E-2</v>
      </c>
    </row>
    <row r="21" spans="1:9" ht="20.25" customHeight="1" x14ac:dyDescent="0.25">
      <c r="A21" s="7" t="s">
        <v>20</v>
      </c>
      <c r="B21" s="8">
        <f t="shared" si="6"/>
        <v>33</v>
      </c>
      <c r="C21" s="8">
        <f t="shared" si="6"/>
        <v>6</v>
      </c>
      <c r="D21" s="9">
        <v>493540</v>
      </c>
      <c r="E21" s="10">
        <v>656397</v>
      </c>
      <c r="F21" s="11">
        <f t="shared" si="4"/>
        <v>-0.24810747154542145</v>
      </c>
      <c r="G21" s="9">
        <v>128321</v>
      </c>
      <c r="H21" s="10">
        <v>170663</v>
      </c>
      <c r="I21" s="11">
        <f t="shared" si="5"/>
        <v>-0.24810298658760246</v>
      </c>
    </row>
    <row r="22" spans="1:9" ht="21" customHeight="1" x14ac:dyDescent="0.25">
      <c r="A22" s="7" t="s">
        <v>21</v>
      </c>
      <c r="B22" s="8">
        <f t="shared" si="6"/>
        <v>1018</v>
      </c>
      <c r="C22" s="8">
        <f t="shared" si="6"/>
        <v>16</v>
      </c>
      <c r="D22" s="9">
        <v>25127285</v>
      </c>
      <c r="E22" s="10">
        <v>27196888</v>
      </c>
      <c r="F22" s="11">
        <f t="shared" si="4"/>
        <v>-7.6097051986241962E-2</v>
      </c>
      <c r="G22" s="9">
        <v>4522911</v>
      </c>
      <c r="H22" s="10">
        <v>4895440</v>
      </c>
      <c r="I22" s="11">
        <f t="shared" si="5"/>
        <v>-7.6097143464121719E-2</v>
      </c>
    </row>
    <row r="23" spans="1:9" ht="21" customHeight="1" x14ac:dyDescent="0.25">
      <c r="A23" s="7" t="s">
        <v>22</v>
      </c>
      <c r="B23" s="8">
        <f t="shared" si="6"/>
        <v>7505</v>
      </c>
      <c r="C23" s="8">
        <f t="shared" si="6"/>
        <v>194</v>
      </c>
      <c r="D23" s="9">
        <v>315578175</v>
      </c>
      <c r="E23" s="10">
        <v>314008944</v>
      </c>
      <c r="F23" s="13">
        <f t="shared" si="4"/>
        <v>4.9974086088452312E-3</v>
      </c>
      <c r="G23" s="9">
        <v>102562907</v>
      </c>
      <c r="H23" s="10">
        <v>102052907</v>
      </c>
      <c r="I23" s="13">
        <f t="shared" si="5"/>
        <v>4.9974078641385495E-3</v>
      </c>
    </row>
    <row r="24" spans="1:9" ht="21" customHeight="1" x14ac:dyDescent="0.25">
      <c r="A24" s="14" t="s">
        <v>23</v>
      </c>
      <c r="B24" s="15">
        <f>SUM(B19:B23)</f>
        <v>12005</v>
      </c>
      <c r="C24" s="15">
        <f>SUM(C19:C23)</f>
        <v>1394</v>
      </c>
      <c r="D24" s="21">
        <f>SUM(D19:D23)</f>
        <v>426926362</v>
      </c>
      <c r="E24" s="21">
        <f>SUM(E19:E23)-1</f>
        <v>423970568</v>
      </c>
      <c r="F24" s="22">
        <f t="shared" si="4"/>
        <v>6.9716962051007275E-3</v>
      </c>
      <c r="G24" s="21">
        <f>SUM(G19:G23)</f>
        <v>129503253</v>
      </c>
      <c r="H24" s="21">
        <f>SUM(H19:H23)</f>
        <v>128467178</v>
      </c>
      <c r="I24" s="22">
        <f t="shared" si="5"/>
        <v>8.0649004370594961E-3</v>
      </c>
    </row>
    <row r="25" spans="1:9" x14ac:dyDescent="0.25">
      <c r="G25" s="23"/>
      <c r="H25" s="23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5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2025-02-14T16:55:44Z</dcterms:created>
  <dcterms:modified xsi:type="dcterms:W3CDTF">2025-02-18T16:35:16Z</dcterms:modified>
</cp:coreProperties>
</file>