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<sst xmlns="http://schemas.openxmlformats.org/spreadsheetml/2006/main" count="637" uniqueCount="59">
  <si>
    <t>LOUISIANA STATE POLICE VIDEO GAMING DIVISION</t>
  </si>
  <si>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</si>
  <si>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</si>
  <si>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</si>
  <si>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</si>
  <si>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</si>
  <si>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</si>
  <si>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</si>
  <si>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</si>
  <si>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</si>
  <si>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</si>
  <si>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</si>
  <si>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</si>
  <si>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</si>
  <si>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</si>
  <si>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</si>
  <si>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</si>
  <si>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</si>
  <si>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</si>
  <si>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GRAND TOTALS</t>
  </si>
  <si>
    <t>TOTAL NUMBER OF ESTABLISHMENTS</t>
  </si>
  <si>
    <t>TOTAL DOLLARS IN</t>
  </si>
  <si>
    <t>TOTAL DOLLARS OUT</t>
  </si>
  <si>
    <t>TOTAL NET DEVICE REVENUE</t>
  </si>
  <si>
    <t>TOTAL FRANCHISE FEES</t>
  </si>
  <si>
    <t>TOTAL NUMBER OF VGD'S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</si>
  <si>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</si>
  <si>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</si>
  <si>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</si>
  <si>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</si>
  <si>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</si>
  <si>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</si>
  <si>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</si>
  <si>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</si>
  <si>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</si>
  <si>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</si>
  <si>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</si>
  <si>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</si>
  <si>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</si>
  <si>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</si>
  <si>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</si>
  <si>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</si>
  <si>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</si>
  <si>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</si>
  <si>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</si>
  <si>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</si>
  <si>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</si>
  <si>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</si>
  <si>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</si>
  <si>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</si>
  <si>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</si>
  <si>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</si>
  <si>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</si>
  <si>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</si>
  <si>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</si>
  <si>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</si>
  <si>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</si>
  <si>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DATE RANGE JANUARY 1 - MARCH 31, 2007</t>
  </si>
  <si>
    <t>QUARTERLY REVENUE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</si>
</sst>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3"/>
  <sheetViews>
    <sheetView tabSelected="1" workbookViewId="0" topLeftCell="A392">
      <selection activeCell="I411" sqref="I411"/>
    </sheetView>
  </sheetViews>
  <sheetFormatPr defaultColWidth="9.140625" defaultRowHeight="12.75"/>
  <cols>
    <col min="4" max="4" width="13.7109375" style="0" bestFit="1" customWidth="1"/>
    <col min="5" max="5" width="15.28125" style="0" bestFit="1" customWidth="1"/>
    <col min="6" max="7" width="12.7109375" style="0" bestFit="1" customWidth="1"/>
  </cols>
  <sheetData>
    <row r="1" spans="1:7" ht="15">
      <c r="A1" s="9"/>
      <c r="B1" s="22" t="s">
        <v>0</v>
      </c>
      <c r="C1" s="24"/>
      <c r="D1" s="24"/>
      <c r="E1" s="24"/>
      <c r="F1" s="24"/>
      <c r="G1" s="24"/>
    </row>
    <row r="2" spans="1:7" ht="15">
      <c r="A2" s="22" t="s">
        <v>58</v>
      </c>
      <c r="B2" s="23"/>
      <c r="C2" s="23"/>
      <c r="D2" s="23"/>
      <c r="E2" s="23"/>
      <c r="F2" s="23"/>
      <c r="G2" s="23"/>
    </row>
    <row r="3" spans="1:7" ht="15">
      <c r="A3" s="10"/>
      <c r="B3" s="10"/>
      <c r="C3" s="22" t="s">
        <v>57</v>
      </c>
      <c r="D3" s="25"/>
      <c r="E3" s="25"/>
      <c r="F3" s="25"/>
      <c r="G3" s="25"/>
    </row>
    <row r="6" spans="1:2" ht="13.5" thickBot="1">
      <c r="A6" s="11" t="s">
        <v>26</v>
      </c>
      <c r="B6" s="11"/>
    </row>
    <row r="7" spans="1:7" ht="13.5" thickTop="1">
      <c r="A7" s="5" t="s">
        <v>2</v>
      </c>
      <c r="B7" s="6" t="s">
        <v>3</v>
      </c>
      <c r="C7" s="6" t="s">
        <v>3</v>
      </c>
      <c r="D7" s="6" t="s">
        <v>8</v>
      </c>
      <c r="E7" s="6" t="s">
        <v>8</v>
      </c>
      <c r="F7" s="6" t="s">
        <v>6</v>
      </c>
      <c r="G7" s="12" t="s">
        <v>11</v>
      </c>
    </row>
    <row r="8" spans="1:7" ht="13.5" thickBot="1">
      <c r="A8" s="7" t="s">
        <v>1</v>
      </c>
      <c r="B8" s="8" t="s">
        <v>4</v>
      </c>
      <c r="C8" s="8" t="s">
        <v>5</v>
      </c>
      <c r="D8" s="8" t="s">
        <v>9</v>
      </c>
      <c r="E8" s="8" t="s">
        <v>10</v>
      </c>
      <c r="F8" s="8" t="s">
        <v>7</v>
      </c>
      <c r="G8" s="13" t="s">
        <v>12</v>
      </c>
    </row>
    <row r="9" spans="1:7" ht="13.5" thickTop="1">
      <c r="A9" s="3" t="s">
        <v>13</v>
      </c>
      <c r="B9" s="3">
        <v>68</v>
      </c>
      <c r="C9" s="3">
        <v>23</v>
      </c>
      <c r="D9" s="1">
        <v>1146109.1</v>
      </c>
      <c r="E9" s="1">
        <v>707030.75</v>
      </c>
      <c r="F9" s="1">
        <f>SUM(D9-E9)</f>
        <v>439078.3500000001</v>
      </c>
      <c r="G9" s="1">
        <v>114161.12</v>
      </c>
    </row>
    <row r="10" spans="1:7" ht="12.75">
      <c r="A10" s="3" t="s">
        <v>14</v>
      </c>
      <c r="B10" s="3">
        <v>60</v>
      </c>
      <c r="C10" s="3">
        <v>20</v>
      </c>
      <c r="D10" s="1">
        <v>1015420.5</v>
      </c>
      <c r="E10" s="1">
        <v>647221</v>
      </c>
      <c r="F10" s="1">
        <f>SUM(D10-E10)</f>
        <v>368199.5</v>
      </c>
      <c r="G10" s="1">
        <v>95732.5</v>
      </c>
    </row>
    <row r="11" spans="1:7" ht="15">
      <c r="A11" s="4" t="s">
        <v>15</v>
      </c>
      <c r="B11" s="4">
        <v>349</v>
      </c>
      <c r="C11" s="4">
        <v>8</v>
      </c>
      <c r="D11" s="2">
        <v>14982906.55</v>
      </c>
      <c r="E11" s="2">
        <v>9723998.7</v>
      </c>
      <c r="F11" s="2">
        <f>SUM(D11-E11)</f>
        <v>5258907.8500000015</v>
      </c>
      <c r="G11" s="2">
        <v>1709146.42</v>
      </c>
    </row>
    <row r="12" spans="1:7" ht="12.75">
      <c r="A12" s="3" t="s">
        <v>16</v>
      </c>
      <c r="B12" s="3">
        <f aca="true" t="shared" si="0" ref="B12:G12">SUM(B9:B11)</f>
        <v>477</v>
      </c>
      <c r="C12" s="3">
        <f t="shared" si="0"/>
        <v>51</v>
      </c>
      <c r="D12" s="1">
        <f t="shared" si="0"/>
        <v>17144436.150000002</v>
      </c>
      <c r="E12" s="1">
        <f t="shared" si="0"/>
        <v>11078250.45</v>
      </c>
      <c r="F12" s="1">
        <f t="shared" si="0"/>
        <v>6066185.700000001</v>
      </c>
      <c r="G12" s="1">
        <f t="shared" si="0"/>
        <v>1919040.04</v>
      </c>
    </row>
    <row r="15" spans="1:2" ht="13.5" thickBot="1">
      <c r="A15" s="11" t="s">
        <v>27</v>
      </c>
      <c r="B15" s="11"/>
    </row>
    <row r="16" spans="1:7" ht="13.5" thickTop="1">
      <c r="A16" s="5" t="s">
        <v>2</v>
      </c>
      <c r="B16" s="6" t="s">
        <v>3</v>
      </c>
      <c r="C16" s="6" t="s">
        <v>3</v>
      </c>
      <c r="D16" s="6" t="s">
        <v>8</v>
      </c>
      <c r="E16" s="6" t="s">
        <v>8</v>
      </c>
      <c r="F16" s="6" t="s">
        <v>6</v>
      </c>
      <c r="G16" s="12" t="s">
        <v>11</v>
      </c>
    </row>
    <row r="17" spans="1:7" ht="13.5" thickBot="1">
      <c r="A17" s="7" t="s">
        <v>1</v>
      </c>
      <c r="B17" s="8" t="s">
        <v>4</v>
      </c>
      <c r="C17" s="8" t="s">
        <v>5</v>
      </c>
      <c r="D17" s="8" t="s">
        <v>9</v>
      </c>
      <c r="E17" s="8" t="s">
        <v>10</v>
      </c>
      <c r="F17" s="8" t="s">
        <v>7</v>
      </c>
      <c r="G17" s="13" t="s">
        <v>12</v>
      </c>
    </row>
    <row r="18" spans="1:7" ht="13.5" thickTop="1">
      <c r="A18" s="3" t="s">
        <v>13</v>
      </c>
      <c r="B18" s="3">
        <v>63</v>
      </c>
      <c r="C18" s="3">
        <v>21</v>
      </c>
      <c r="D18" s="1">
        <v>992972.5</v>
      </c>
      <c r="E18" s="1">
        <v>577295.85</v>
      </c>
      <c r="F18" s="1">
        <f>SUM(D18-E18)</f>
        <v>415676.65</v>
      </c>
      <c r="G18" s="1">
        <v>108076.77</v>
      </c>
    </row>
    <row r="19" spans="1:7" ht="12.75">
      <c r="A19" s="3" t="s">
        <v>14</v>
      </c>
      <c r="B19" s="3">
        <v>30</v>
      </c>
      <c r="C19" s="3">
        <v>10</v>
      </c>
      <c r="D19" s="1">
        <v>343850.5</v>
      </c>
      <c r="E19" s="1">
        <v>201923.5</v>
      </c>
      <c r="F19" s="1">
        <f>SUM(D19-E19)</f>
        <v>141927</v>
      </c>
      <c r="G19" s="1">
        <v>36901.42</v>
      </c>
    </row>
    <row r="20" spans="1:7" ht="15">
      <c r="A20" s="4" t="s">
        <v>15</v>
      </c>
      <c r="B20" s="4">
        <v>70</v>
      </c>
      <c r="C20" s="4">
        <v>2</v>
      </c>
      <c r="D20" s="2">
        <v>2715218.25</v>
      </c>
      <c r="E20" s="2">
        <v>1716620.95</v>
      </c>
      <c r="F20" s="2">
        <f>SUM(D20-E20)</f>
        <v>998597.3</v>
      </c>
      <c r="G20" s="2">
        <v>324544.43</v>
      </c>
    </row>
    <row r="21" spans="1:7" ht="12.75">
      <c r="A21" s="3" t="s">
        <v>16</v>
      </c>
      <c r="B21" s="3">
        <f aca="true" t="shared" si="1" ref="B21:G21">SUM(B18:B20)</f>
        <v>163</v>
      </c>
      <c r="C21" s="3">
        <f t="shared" si="1"/>
        <v>33</v>
      </c>
      <c r="D21" s="1">
        <f t="shared" si="1"/>
        <v>4052041.25</v>
      </c>
      <c r="E21" s="1">
        <f t="shared" si="1"/>
        <v>2495840.3</v>
      </c>
      <c r="F21" s="1">
        <f t="shared" si="1"/>
        <v>1556200.9500000002</v>
      </c>
      <c r="G21" s="1">
        <f t="shared" si="1"/>
        <v>469522.62</v>
      </c>
    </row>
    <row r="24" spans="1:2" ht="13.5" thickBot="1">
      <c r="A24" s="11" t="s">
        <v>28</v>
      </c>
      <c r="B24" s="11"/>
    </row>
    <row r="25" spans="1:7" ht="13.5" thickTop="1">
      <c r="A25" s="5" t="s">
        <v>2</v>
      </c>
      <c r="B25" s="6" t="s">
        <v>3</v>
      </c>
      <c r="C25" s="6" t="s">
        <v>3</v>
      </c>
      <c r="D25" s="6" t="s">
        <v>8</v>
      </c>
      <c r="E25" s="6" t="s">
        <v>8</v>
      </c>
      <c r="F25" s="6" t="s">
        <v>6</v>
      </c>
      <c r="G25" s="12" t="s">
        <v>11</v>
      </c>
    </row>
    <row r="26" spans="1:7" ht="13.5" thickBot="1">
      <c r="A26" s="7" t="s">
        <v>1</v>
      </c>
      <c r="B26" s="8" t="s">
        <v>4</v>
      </c>
      <c r="C26" s="8" t="s">
        <v>5</v>
      </c>
      <c r="D26" s="8" t="s">
        <v>9</v>
      </c>
      <c r="E26" s="8" t="s">
        <v>10</v>
      </c>
      <c r="F26" s="8" t="s">
        <v>7</v>
      </c>
      <c r="G26" s="13" t="s">
        <v>12</v>
      </c>
    </row>
    <row r="27" spans="1:7" ht="13.5" thickTop="1">
      <c r="A27" s="3" t="s">
        <v>13</v>
      </c>
      <c r="B27" s="3">
        <v>42</v>
      </c>
      <c r="C27" s="3">
        <v>14</v>
      </c>
      <c r="D27" s="1">
        <v>717609.75</v>
      </c>
      <c r="E27" s="1">
        <v>410705.2</v>
      </c>
      <c r="F27" s="1">
        <f>SUM(D27-E27)</f>
        <v>306904.55</v>
      </c>
      <c r="G27" s="1">
        <v>79795.73</v>
      </c>
    </row>
    <row r="28" spans="1:7" ht="12.75">
      <c r="A28" s="3" t="s">
        <v>14</v>
      </c>
      <c r="B28" s="3">
        <v>39</v>
      </c>
      <c r="C28" s="3">
        <v>13</v>
      </c>
      <c r="D28" s="1">
        <v>436435.65</v>
      </c>
      <c r="E28" s="1">
        <v>266106.75</v>
      </c>
      <c r="F28" s="1">
        <f>SUM(D28-E28)</f>
        <v>170328.90000000002</v>
      </c>
      <c r="G28" s="1">
        <v>44285.98</v>
      </c>
    </row>
    <row r="29" spans="1:7" ht="15">
      <c r="A29" s="4" t="s">
        <v>15</v>
      </c>
      <c r="B29" s="4">
        <v>73</v>
      </c>
      <c r="C29" s="4">
        <v>3</v>
      </c>
      <c r="D29" s="2">
        <v>3390463.05</v>
      </c>
      <c r="E29" s="2">
        <v>2174246.4</v>
      </c>
      <c r="F29" s="2">
        <f>SUM(D29-E29)</f>
        <v>1216216.65</v>
      </c>
      <c r="G29" s="2">
        <v>395270.73</v>
      </c>
    </row>
    <row r="30" spans="1:7" ht="12.75">
      <c r="A30" s="3" t="s">
        <v>16</v>
      </c>
      <c r="B30" s="3">
        <f aca="true" t="shared" si="2" ref="B30:G30">SUM(B27:B29)</f>
        <v>154</v>
      </c>
      <c r="C30" s="3">
        <f t="shared" si="2"/>
        <v>30</v>
      </c>
      <c r="D30" s="1">
        <f t="shared" si="2"/>
        <v>4544508.449999999</v>
      </c>
      <c r="E30" s="1">
        <f t="shared" si="2"/>
        <v>2851058.3499999996</v>
      </c>
      <c r="F30" s="1">
        <f t="shared" si="2"/>
        <v>1693450.0999999999</v>
      </c>
      <c r="G30" s="1">
        <f t="shared" si="2"/>
        <v>519352.43999999994</v>
      </c>
    </row>
    <row r="33" spans="1:2" ht="13.5" thickBot="1">
      <c r="A33" s="11" t="s">
        <v>29</v>
      </c>
      <c r="B33" s="11"/>
    </row>
    <row r="34" spans="1:7" ht="13.5" thickTop="1">
      <c r="A34" s="5" t="s">
        <v>2</v>
      </c>
      <c r="B34" s="6" t="s">
        <v>3</v>
      </c>
      <c r="C34" s="6" t="s">
        <v>3</v>
      </c>
      <c r="D34" s="6" t="s">
        <v>8</v>
      </c>
      <c r="E34" s="6" t="s">
        <v>8</v>
      </c>
      <c r="F34" s="6" t="s">
        <v>6</v>
      </c>
      <c r="G34" s="12" t="s">
        <v>11</v>
      </c>
    </row>
    <row r="35" spans="1:7" ht="13.5" thickBot="1">
      <c r="A35" s="7" t="s">
        <v>1</v>
      </c>
      <c r="B35" s="8" t="s">
        <v>4</v>
      </c>
      <c r="C35" s="8" t="s">
        <v>5</v>
      </c>
      <c r="D35" s="8" t="s">
        <v>9</v>
      </c>
      <c r="E35" s="8" t="s">
        <v>10</v>
      </c>
      <c r="F35" s="8" t="s">
        <v>7</v>
      </c>
      <c r="G35" s="13" t="s">
        <v>12</v>
      </c>
    </row>
    <row r="36" spans="1:7" ht="13.5" thickTop="1">
      <c r="A36" s="3" t="s">
        <v>13</v>
      </c>
      <c r="B36" s="3">
        <v>102</v>
      </c>
      <c r="C36" s="3">
        <v>34</v>
      </c>
      <c r="D36" s="1">
        <v>1585800.75</v>
      </c>
      <c r="E36" s="1">
        <v>947133.65</v>
      </c>
      <c r="F36" s="1">
        <f>SUM(D36-E36)</f>
        <v>638667.1</v>
      </c>
      <c r="G36" s="1">
        <v>166054.62</v>
      </c>
    </row>
    <row r="37" spans="1:7" ht="12.75">
      <c r="A37" s="3" t="s">
        <v>14</v>
      </c>
      <c r="B37" s="3">
        <v>93</v>
      </c>
      <c r="C37" s="3">
        <v>31</v>
      </c>
      <c r="D37" s="1">
        <v>1368824.25</v>
      </c>
      <c r="E37" s="1">
        <v>826623.3</v>
      </c>
      <c r="F37" s="1">
        <f>SUM(D37-E37)</f>
        <v>542200.95</v>
      </c>
      <c r="G37" s="1">
        <v>140973.07</v>
      </c>
    </row>
    <row r="38" spans="1:7" ht="12.75">
      <c r="A38" s="3" t="s">
        <v>17</v>
      </c>
      <c r="B38" s="3">
        <v>12</v>
      </c>
      <c r="C38" s="3">
        <v>1</v>
      </c>
      <c r="D38" s="1">
        <v>675907.75</v>
      </c>
      <c r="E38" s="1">
        <v>424571</v>
      </c>
      <c r="F38" s="1">
        <f>SUM(D38-E38)</f>
        <v>251336.75</v>
      </c>
      <c r="G38" s="1">
        <v>65347.71</v>
      </c>
    </row>
    <row r="39" spans="1:7" ht="15">
      <c r="A39" s="4" t="s">
        <v>15</v>
      </c>
      <c r="B39" s="4">
        <v>103</v>
      </c>
      <c r="C39" s="4">
        <v>3</v>
      </c>
      <c r="D39" s="2">
        <v>3681763.9</v>
      </c>
      <c r="E39" s="2">
        <v>2229908.75</v>
      </c>
      <c r="F39" s="2">
        <f>SUM(D39-E39)</f>
        <v>1451855.15</v>
      </c>
      <c r="G39" s="2">
        <v>471853.39</v>
      </c>
    </row>
    <row r="40" spans="1:7" ht="12.75">
      <c r="A40" s="3" t="s">
        <v>16</v>
      </c>
      <c r="B40" s="3">
        <f aca="true" t="shared" si="3" ref="B40:G40">SUM(B36:B39)</f>
        <v>310</v>
      </c>
      <c r="C40" s="3">
        <f t="shared" si="3"/>
        <v>69</v>
      </c>
      <c r="D40" s="1">
        <f t="shared" si="3"/>
        <v>7312296.65</v>
      </c>
      <c r="E40" s="1">
        <f t="shared" si="3"/>
        <v>4428236.7</v>
      </c>
      <c r="F40" s="1">
        <f t="shared" si="3"/>
        <v>2884059.9499999997</v>
      </c>
      <c r="G40" s="1">
        <f t="shared" si="3"/>
        <v>844228.79</v>
      </c>
    </row>
    <row r="51" spans="1:7" ht="15">
      <c r="A51" s="9"/>
      <c r="B51" s="22" t="s">
        <v>0</v>
      </c>
      <c r="C51" s="24"/>
      <c r="D51" s="24"/>
      <c r="E51" s="24"/>
      <c r="F51" s="24"/>
      <c r="G51" s="24"/>
    </row>
    <row r="52" spans="1:7" ht="15">
      <c r="A52" s="22" t="s">
        <v>58</v>
      </c>
      <c r="B52" s="23"/>
      <c r="C52" s="23"/>
      <c r="D52" s="23"/>
      <c r="E52" s="23"/>
      <c r="F52" s="23"/>
      <c r="G52" s="23"/>
    </row>
    <row r="53" spans="1:7" ht="15">
      <c r="A53" s="10"/>
      <c r="B53" s="10"/>
      <c r="C53" s="22" t="s">
        <v>57</v>
      </c>
      <c r="D53" s="25"/>
      <c r="E53" s="25"/>
      <c r="F53" s="25"/>
      <c r="G53" s="25"/>
    </row>
    <row r="56" spans="1:2" ht="13.5" thickBot="1">
      <c r="A56" s="11" t="s">
        <v>30</v>
      </c>
      <c r="B56" s="11"/>
    </row>
    <row r="57" spans="1:7" ht="13.5" thickTop="1">
      <c r="A57" s="5" t="s">
        <v>2</v>
      </c>
      <c r="B57" s="6" t="s">
        <v>3</v>
      </c>
      <c r="C57" s="6" t="s">
        <v>3</v>
      </c>
      <c r="D57" s="6" t="s">
        <v>8</v>
      </c>
      <c r="E57" s="6" t="s">
        <v>8</v>
      </c>
      <c r="F57" s="6" t="s">
        <v>6</v>
      </c>
      <c r="G57" s="12" t="s">
        <v>11</v>
      </c>
    </row>
    <row r="58" spans="1:7" ht="13.5" thickBot="1">
      <c r="A58" s="7" t="s">
        <v>1</v>
      </c>
      <c r="B58" s="8" t="s">
        <v>4</v>
      </c>
      <c r="C58" s="8" t="s">
        <v>5</v>
      </c>
      <c r="D58" s="8" t="s">
        <v>9</v>
      </c>
      <c r="E58" s="8" t="s">
        <v>10</v>
      </c>
      <c r="F58" s="8" t="s">
        <v>7</v>
      </c>
      <c r="G58" s="13" t="s">
        <v>12</v>
      </c>
    </row>
    <row r="59" spans="1:7" ht="13.5" thickTop="1">
      <c r="A59" s="3" t="s">
        <v>13</v>
      </c>
      <c r="B59" s="3">
        <v>189</v>
      </c>
      <c r="C59" s="3">
        <v>63</v>
      </c>
      <c r="D59" s="1">
        <v>4423035.5</v>
      </c>
      <c r="E59" s="1">
        <v>2617088.95</v>
      </c>
      <c r="F59" s="1">
        <f>SUM(D59-E59)</f>
        <v>1805946.5499999998</v>
      </c>
      <c r="G59" s="1">
        <v>469548.61</v>
      </c>
    </row>
    <row r="60" spans="1:7" ht="12.75">
      <c r="A60" s="3" t="s">
        <v>14</v>
      </c>
      <c r="B60" s="3">
        <v>192</v>
      </c>
      <c r="C60" s="3">
        <v>65</v>
      </c>
      <c r="D60" s="1">
        <v>3610423.35</v>
      </c>
      <c r="E60" s="1">
        <v>2143282.85</v>
      </c>
      <c r="F60" s="1">
        <f>SUM(D60-E60)</f>
        <v>1467140.5</v>
      </c>
      <c r="G60" s="1">
        <v>381458.9</v>
      </c>
    </row>
    <row r="61" spans="1:7" ht="12.75">
      <c r="A61" s="3" t="s">
        <v>17</v>
      </c>
      <c r="B61" s="3">
        <v>12</v>
      </c>
      <c r="C61" s="3">
        <v>2</v>
      </c>
      <c r="D61" s="1">
        <v>200385</v>
      </c>
      <c r="E61" s="1">
        <v>105121.6</v>
      </c>
      <c r="F61" s="1">
        <f>SUM(D61-E61)</f>
        <v>95263.4</v>
      </c>
      <c r="G61" s="1">
        <v>24768.64</v>
      </c>
    </row>
    <row r="62" spans="1:7" ht="15">
      <c r="A62" s="4" t="s">
        <v>15</v>
      </c>
      <c r="B62" s="4">
        <v>381</v>
      </c>
      <c r="C62" s="4">
        <v>11</v>
      </c>
      <c r="D62" s="2">
        <v>13275652.35</v>
      </c>
      <c r="E62" s="2">
        <v>7979473.2</v>
      </c>
      <c r="F62" s="2">
        <f>SUM(D62-E62)</f>
        <v>5296179.149999999</v>
      </c>
      <c r="G62" s="2">
        <v>1721259.74</v>
      </c>
    </row>
    <row r="63" spans="1:7" ht="12.75">
      <c r="A63" s="3" t="s">
        <v>16</v>
      </c>
      <c r="B63" s="3">
        <f aca="true" t="shared" si="4" ref="B63:G63">SUM(B59:B62)</f>
        <v>774</v>
      </c>
      <c r="C63" s="3">
        <f t="shared" si="4"/>
        <v>141</v>
      </c>
      <c r="D63" s="1">
        <f t="shared" si="4"/>
        <v>21509496.2</v>
      </c>
      <c r="E63" s="1">
        <f t="shared" si="4"/>
        <v>12844966.600000001</v>
      </c>
      <c r="F63" s="1">
        <f t="shared" si="4"/>
        <v>8664529.6</v>
      </c>
      <c r="G63" s="1">
        <f t="shared" si="4"/>
        <v>2597035.89</v>
      </c>
    </row>
    <row r="66" spans="1:2" ht="13.5" thickBot="1">
      <c r="A66" s="11" t="s">
        <v>31</v>
      </c>
      <c r="B66" s="11"/>
    </row>
    <row r="67" spans="1:7" ht="13.5" thickTop="1">
      <c r="A67" s="5" t="s">
        <v>2</v>
      </c>
      <c r="B67" s="6" t="s">
        <v>3</v>
      </c>
      <c r="C67" s="6" t="s">
        <v>3</v>
      </c>
      <c r="D67" s="6" t="s">
        <v>8</v>
      </c>
      <c r="E67" s="6" t="s">
        <v>8</v>
      </c>
      <c r="F67" s="6" t="s">
        <v>6</v>
      </c>
      <c r="G67" s="12" t="s">
        <v>11</v>
      </c>
    </row>
    <row r="68" spans="1:7" ht="13.5" thickBot="1">
      <c r="A68" s="7" t="s">
        <v>1</v>
      </c>
      <c r="B68" s="8" t="s">
        <v>4</v>
      </c>
      <c r="C68" s="8" t="s">
        <v>5</v>
      </c>
      <c r="D68" s="8" t="s">
        <v>9</v>
      </c>
      <c r="E68" s="8" t="s">
        <v>10</v>
      </c>
      <c r="F68" s="8" t="s">
        <v>7</v>
      </c>
      <c r="G68" s="13" t="s">
        <v>12</v>
      </c>
    </row>
    <row r="69" spans="1:7" ht="13.5" thickTop="1">
      <c r="A69" s="3" t="s">
        <v>13</v>
      </c>
      <c r="B69" s="3">
        <v>183</v>
      </c>
      <c r="C69" s="3">
        <v>61</v>
      </c>
      <c r="D69" s="1">
        <v>3390679</v>
      </c>
      <c r="E69" s="1">
        <v>2015251.05</v>
      </c>
      <c r="F69" s="1">
        <f>SUM(D69-E69)</f>
        <v>1375427.95</v>
      </c>
      <c r="G69" s="1">
        <v>357613.4</v>
      </c>
    </row>
    <row r="70" spans="1:7" ht="12.75">
      <c r="A70" s="3" t="s">
        <v>14</v>
      </c>
      <c r="B70" s="3">
        <v>134</v>
      </c>
      <c r="C70" s="3">
        <v>45</v>
      </c>
      <c r="D70" s="1">
        <v>2010612</v>
      </c>
      <c r="E70" s="1">
        <v>1228770.55</v>
      </c>
      <c r="F70" s="1">
        <f>SUM(D70-E70)</f>
        <v>781841.45</v>
      </c>
      <c r="G70" s="1">
        <v>203280.08</v>
      </c>
    </row>
    <row r="71" spans="1:7" ht="12.75">
      <c r="A71" s="3" t="s">
        <v>17</v>
      </c>
      <c r="B71" s="3">
        <v>3</v>
      </c>
      <c r="C71" s="3">
        <v>1</v>
      </c>
      <c r="D71" s="1">
        <v>2618</v>
      </c>
      <c r="E71" s="1">
        <v>1452.5</v>
      </c>
      <c r="F71" s="1">
        <f>SUM(D71-E71)</f>
        <v>1165.5</v>
      </c>
      <c r="G71" s="1">
        <v>303.03</v>
      </c>
    </row>
    <row r="72" spans="1:7" ht="15">
      <c r="A72" s="4" t="s">
        <v>15</v>
      </c>
      <c r="B72" s="4">
        <v>622</v>
      </c>
      <c r="C72" s="4">
        <v>17</v>
      </c>
      <c r="D72" s="2">
        <v>27521881.25</v>
      </c>
      <c r="E72" s="2">
        <v>17665055.75</v>
      </c>
      <c r="F72" s="2">
        <f>SUM(D72-E72)</f>
        <v>9856825.5</v>
      </c>
      <c r="G72" s="2">
        <v>3203470.3</v>
      </c>
    </row>
    <row r="73" spans="1:7" ht="12.75">
      <c r="A73" s="3" t="s">
        <v>16</v>
      </c>
      <c r="B73" s="15">
        <f aca="true" t="shared" si="5" ref="B73:G73">SUM(B69:B72)</f>
        <v>942</v>
      </c>
      <c r="C73" s="3">
        <f t="shared" si="5"/>
        <v>124</v>
      </c>
      <c r="D73" s="1">
        <f t="shared" si="5"/>
        <v>32925790.25</v>
      </c>
      <c r="E73" s="1">
        <f t="shared" si="5"/>
        <v>20910529.85</v>
      </c>
      <c r="F73" s="1">
        <f t="shared" si="5"/>
        <v>12015260.4</v>
      </c>
      <c r="G73" s="1">
        <f t="shared" si="5"/>
        <v>3764666.8099999996</v>
      </c>
    </row>
    <row r="77" spans="1:2" ht="13.5" thickBot="1">
      <c r="A77" s="11" t="s">
        <v>32</v>
      </c>
      <c r="B77" s="11"/>
    </row>
    <row r="78" spans="1:7" ht="13.5" thickTop="1">
      <c r="A78" s="5" t="s">
        <v>2</v>
      </c>
      <c r="B78" s="6" t="s">
        <v>3</v>
      </c>
      <c r="C78" s="6" t="s">
        <v>3</v>
      </c>
      <c r="D78" s="6" t="s">
        <v>8</v>
      </c>
      <c r="E78" s="6" t="s">
        <v>8</v>
      </c>
      <c r="F78" s="6" t="s">
        <v>6</v>
      </c>
      <c r="G78" s="12" t="s">
        <v>11</v>
      </c>
    </row>
    <row r="79" spans="1:7" ht="13.5" thickBot="1">
      <c r="A79" s="7" t="s">
        <v>1</v>
      </c>
      <c r="B79" s="8" t="s">
        <v>4</v>
      </c>
      <c r="C79" s="8" t="s">
        <v>5</v>
      </c>
      <c r="D79" s="8" t="s">
        <v>9</v>
      </c>
      <c r="E79" s="8" t="s">
        <v>10</v>
      </c>
      <c r="F79" s="8" t="s">
        <v>7</v>
      </c>
      <c r="G79" s="13" t="s">
        <v>12</v>
      </c>
    </row>
    <row r="80" spans="1:7" ht="13.5" thickTop="1">
      <c r="A80" s="3" t="s">
        <v>13</v>
      </c>
      <c r="B80" s="3">
        <v>3</v>
      </c>
      <c r="C80" s="3">
        <v>1</v>
      </c>
      <c r="D80" s="1">
        <v>42689.5</v>
      </c>
      <c r="E80" s="1">
        <v>26698.25</v>
      </c>
      <c r="F80" s="1">
        <f>SUM(D80-E80)</f>
        <v>15991.25</v>
      </c>
      <c r="G80" s="1">
        <v>4157.75</v>
      </c>
    </row>
    <row r="81" spans="1:7" ht="12.75">
      <c r="A81" s="17" t="s">
        <v>14</v>
      </c>
      <c r="B81" s="17">
        <v>6</v>
      </c>
      <c r="C81" s="17">
        <v>2</v>
      </c>
      <c r="D81" s="18">
        <v>84903</v>
      </c>
      <c r="E81" s="18">
        <v>48263.9</v>
      </c>
      <c r="F81" s="18">
        <f>SUM(D81-E81)</f>
        <v>36639.1</v>
      </c>
      <c r="G81" s="18">
        <v>9526.21</v>
      </c>
    </row>
    <row r="82" spans="1:7" ht="15">
      <c r="A82" s="4" t="s">
        <v>17</v>
      </c>
      <c r="B82" s="4">
        <v>3</v>
      </c>
      <c r="C82" s="4">
        <v>1</v>
      </c>
      <c r="D82" s="2">
        <v>8891.75</v>
      </c>
      <c r="E82" s="2">
        <v>4336.25</v>
      </c>
      <c r="F82" s="2">
        <f>SUM(D82-E82)</f>
        <v>4555.5</v>
      </c>
      <c r="G82" s="2">
        <v>1184.44</v>
      </c>
    </row>
    <row r="83" spans="1:7" ht="12.75">
      <c r="A83" s="3" t="s">
        <v>16</v>
      </c>
      <c r="B83" s="3">
        <f aca="true" t="shared" si="6" ref="B83:G83">SUM(B80:B82)</f>
        <v>12</v>
      </c>
      <c r="C83" s="3">
        <f t="shared" si="6"/>
        <v>4</v>
      </c>
      <c r="D83" s="1">
        <f t="shared" si="6"/>
        <v>136484.25</v>
      </c>
      <c r="E83" s="1">
        <f t="shared" si="6"/>
        <v>79298.4</v>
      </c>
      <c r="F83" s="1">
        <f t="shared" si="6"/>
        <v>57185.85</v>
      </c>
      <c r="G83" s="1">
        <f t="shared" si="6"/>
        <v>14868.4</v>
      </c>
    </row>
    <row r="86" spans="1:2" ht="13.5" thickBot="1">
      <c r="A86" s="11" t="s">
        <v>33</v>
      </c>
      <c r="B86" s="11"/>
    </row>
    <row r="87" spans="1:7" ht="13.5" thickTop="1">
      <c r="A87" s="5" t="s">
        <v>2</v>
      </c>
      <c r="B87" s="6" t="s">
        <v>3</v>
      </c>
      <c r="C87" s="6" t="s">
        <v>3</v>
      </c>
      <c r="D87" s="6" t="s">
        <v>8</v>
      </c>
      <c r="E87" s="6" t="s">
        <v>8</v>
      </c>
      <c r="F87" s="6" t="s">
        <v>6</v>
      </c>
      <c r="G87" s="12" t="s">
        <v>11</v>
      </c>
    </row>
    <row r="88" spans="1:7" ht="13.5" thickBot="1">
      <c r="A88" s="7" t="s">
        <v>1</v>
      </c>
      <c r="B88" s="8" t="s">
        <v>4</v>
      </c>
      <c r="C88" s="8" t="s">
        <v>5</v>
      </c>
      <c r="D88" s="8" t="s">
        <v>9</v>
      </c>
      <c r="E88" s="8" t="s">
        <v>10</v>
      </c>
      <c r="F88" s="8" t="s">
        <v>7</v>
      </c>
      <c r="G88" s="13" t="s">
        <v>12</v>
      </c>
    </row>
    <row r="89" spans="1:7" ht="13.5" thickTop="1">
      <c r="A89" s="3" t="s">
        <v>13</v>
      </c>
      <c r="B89" s="3">
        <v>9</v>
      </c>
      <c r="C89" s="3">
        <v>3</v>
      </c>
      <c r="D89" s="1">
        <v>174957.5</v>
      </c>
      <c r="E89" s="1">
        <v>97916.9</v>
      </c>
      <c r="F89" s="1">
        <f>SUM(D89-E89)</f>
        <v>77040.6</v>
      </c>
      <c r="G89" s="1">
        <v>20030.64</v>
      </c>
    </row>
    <row r="90" spans="1:7" ht="12.75">
      <c r="A90" s="3" t="s">
        <v>14</v>
      </c>
      <c r="B90" s="3">
        <v>3</v>
      </c>
      <c r="C90" s="3">
        <v>1</v>
      </c>
      <c r="D90" s="1">
        <v>58670</v>
      </c>
      <c r="E90" s="1">
        <v>39922.3</v>
      </c>
      <c r="F90" s="1">
        <f>SUM(D90-E90)</f>
        <v>18747.699999999997</v>
      </c>
      <c r="G90" s="1">
        <v>4874.41</v>
      </c>
    </row>
    <row r="91" spans="1:7" ht="15">
      <c r="A91" s="4" t="s">
        <v>15</v>
      </c>
      <c r="B91" s="4">
        <v>197</v>
      </c>
      <c r="C91" s="4">
        <v>5</v>
      </c>
      <c r="D91" s="2">
        <v>6626234.8</v>
      </c>
      <c r="E91" s="2">
        <v>4241199.6</v>
      </c>
      <c r="F91" s="2">
        <f>SUM(D91-E91)</f>
        <v>2385035.2</v>
      </c>
      <c r="G91" s="2">
        <v>775136.99</v>
      </c>
    </row>
    <row r="92" spans="1:7" ht="12.75">
      <c r="A92" s="3" t="s">
        <v>16</v>
      </c>
      <c r="B92" s="3">
        <f aca="true" t="shared" si="7" ref="B92:G92">SUM(B89:B91)</f>
        <v>209</v>
      </c>
      <c r="C92" s="3">
        <f t="shared" si="7"/>
        <v>9</v>
      </c>
      <c r="D92" s="1">
        <f t="shared" si="7"/>
        <v>6859862.3</v>
      </c>
      <c r="E92" s="1">
        <f t="shared" si="7"/>
        <v>4379038.8</v>
      </c>
      <c r="F92" s="1">
        <f t="shared" si="7"/>
        <v>2480823.5</v>
      </c>
      <c r="G92" s="1">
        <f t="shared" si="7"/>
        <v>800042.04</v>
      </c>
    </row>
    <row r="101" spans="1:7" ht="15">
      <c r="A101" s="9"/>
      <c r="B101" s="22" t="s">
        <v>0</v>
      </c>
      <c r="C101" s="24"/>
      <c r="D101" s="24"/>
      <c r="E101" s="24"/>
      <c r="F101" s="24"/>
      <c r="G101" s="24"/>
    </row>
    <row r="102" spans="1:7" ht="15">
      <c r="A102" s="22" t="s">
        <v>58</v>
      </c>
      <c r="B102" s="23"/>
      <c r="C102" s="23"/>
      <c r="D102" s="23"/>
      <c r="E102" s="23"/>
      <c r="F102" s="23"/>
      <c r="G102" s="23"/>
    </row>
    <row r="103" spans="1:7" ht="15">
      <c r="A103" s="10"/>
      <c r="B103" s="10"/>
      <c r="C103" s="22" t="s">
        <v>57</v>
      </c>
      <c r="D103" s="25"/>
      <c r="E103" s="25"/>
      <c r="F103" s="25"/>
      <c r="G103" s="25"/>
    </row>
    <row r="106" spans="1:2" ht="13.5" thickBot="1">
      <c r="A106" s="11" t="s">
        <v>34</v>
      </c>
      <c r="B106" s="11"/>
    </row>
    <row r="107" spans="1:7" ht="13.5" thickTop="1">
      <c r="A107" s="5" t="s">
        <v>2</v>
      </c>
      <c r="B107" s="6" t="s">
        <v>3</v>
      </c>
      <c r="C107" s="6" t="s">
        <v>3</v>
      </c>
      <c r="D107" s="6" t="s">
        <v>8</v>
      </c>
      <c r="E107" s="6" t="s">
        <v>8</v>
      </c>
      <c r="F107" s="6" t="s">
        <v>6</v>
      </c>
      <c r="G107" s="12" t="s">
        <v>11</v>
      </c>
    </row>
    <row r="108" spans="1:7" ht="13.5" thickBot="1">
      <c r="A108" s="7" t="s">
        <v>1</v>
      </c>
      <c r="B108" s="8" t="s">
        <v>4</v>
      </c>
      <c r="C108" s="8" t="s">
        <v>5</v>
      </c>
      <c r="D108" s="8" t="s">
        <v>9</v>
      </c>
      <c r="E108" s="8" t="s">
        <v>10</v>
      </c>
      <c r="F108" s="8" t="s">
        <v>7</v>
      </c>
      <c r="G108" s="13" t="s">
        <v>12</v>
      </c>
    </row>
    <row r="109" spans="1:7" ht="13.5" thickTop="1">
      <c r="A109" s="16" t="s">
        <v>13</v>
      </c>
      <c r="B109" s="16">
        <v>15</v>
      </c>
      <c r="C109" s="16">
        <v>5</v>
      </c>
      <c r="D109" s="19">
        <v>672617.25</v>
      </c>
      <c r="E109" s="19">
        <v>403948.25</v>
      </c>
      <c r="F109" s="19">
        <f>SUM(D109-E109)</f>
        <v>268669</v>
      </c>
      <c r="G109" s="19">
        <v>69854.13</v>
      </c>
    </row>
    <row r="110" spans="1:7" ht="15">
      <c r="A110" s="20" t="s">
        <v>14</v>
      </c>
      <c r="B110" s="20">
        <v>3</v>
      </c>
      <c r="C110" s="20">
        <v>1</v>
      </c>
      <c r="D110" s="21">
        <v>46384</v>
      </c>
      <c r="E110" s="21">
        <v>22761.5</v>
      </c>
      <c r="F110" s="21">
        <f>SUM(D110-E110)</f>
        <v>23622.5</v>
      </c>
      <c r="G110" s="21">
        <v>6141.9</v>
      </c>
    </row>
    <row r="111" spans="1:7" ht="12.75">
      <c r="A111" s="3" t="s">
        <v>16</v>
      </c>
      <c r="B111" s="16">
        <f aca="true" t="shared" si="8" ref="B111:G111">SUM(B109:B110)</f>
        <v>18</v>
      </c>
      <c r="C111" s="16">
        <f t="shared" si="8"/>
        <v>6</v>
      </c>
      <c r="D111" s="19">
        <f t="shared" si="8"/>
        <v>719001.25</v>
      </c>
      <c r="E111" s="19">
        <f t="shared" si="8"/>
        <v>426709.75</v>
      </c>
      <c r="F111" s="19">
        <f t="shared" si="8"/>
        <v>292291.5</v>
      </c>
      <c r="G111" s="19">
        <f t="shared" si="8"/>
        <v>75996.03</v>
      </c>
    </row>
    <row r="114" spans="1:2" ht="13.5" thickBot="1">
      <c r="A114" s="11" t="s">
        <v>35</v>
      </c>
      <c r="B114" s="11"/>
    </row>
    <row r="115" spans="1:7" ht="13.5" thickTop="1">
      <c r="A115" s="5" t="s">
        <v>2</v>
      </c>
      <c r="B115" s="6" t="s">
        <v>3</v>
      </c>
      <c r="C115" s="6" t="s">
        <v>3</v>
      </c>
      <c r="D115" s="6" t="s">
        <v>8</v>
      </c>
      <c r="E115" s="6" t="s">
        <v>8</v>
      </c>
      <c r="F115" s="6" t="s">
        <v>6</v>
      </c>
      <c r="G115" s="12" t="s">
        <v>11</v>
      </c>
    </row>
    <row r="116" spans="1:7" ht="13.5" thickBot="1">
      <c r="A116" s="7" t="s">
        <v>1</v>
      </c>
      <c r="B116" s="8" t="s">
        <v>4</v>
      </c>
      <c r="C116" s="8" t="s">
        <v>5</v>
      </c>
      <c r="D116" s="8" t="s">
        <v>9</v>
      </c>
      <c r="E116" s="8" t="s">
        <v>10</v>
      </c>
      <c r="F116" s="8" t="s">
        <v>7</v>
      </c>
      <c r="G116" s="13" t="s">
        <v>12</v>
      </c>
    </row>
    <row r="117" spans="1:7" ht="13.5" thickTop="1">
      <c r="A117" s="3" t="s">
        <v>13</v>
      </c>
      <c r="B117" s="3">
        <v>69</v>
      </c>
      <c r="C117" s="3">
        <v>23</v>
      </c>
      <c r="D117" s="1">
        <v>1157965</v>
      </c>
      <c r="E117" s="1">
        <v>697235.65</v>
      </c>
      <c r="F117" s="1">
        <f>SUM(D117-E117)</f>
        <v>460729.35</v>
      </c>
      <c r="G117" s="1">
        <v>119790.35</v>
      </c>
    </row>
    <row r="118" spans="1:7" ht="12.75">
      <c r="A118" s="3" t="s">
        <v>14</v>
      </c>
      <c r="B118" s="3">
        <v>27</v>
      </c>
      <c r="C118" s="3">
        <v>9</v>
      </c>
      <c r="D118" s="1">
        <v>702358.25</v>
      </c>
      <c r="E118" s="1">
        <v>419264.35</v>
      </c>
      <c r="F118" s="1">
        <f>SUM(D118-E118)</f>
        <v>283093.9</v>
      </c>
      <c r="G118" s="1">
        <v>73604.8</v>
      </c>
    </row>
    <row r="119" spans="1:7" ht="15">
      <c r="A119" s="4" t="s">
        <v>15</v>
      </c>
      <c r="B119" s="4">
        <v>104</v>
      </c>
      <c r="C119" s="4">
        <v>3</v>
      </c>
      <c r="D119" s="2">
        <v>9667978</v>
      </c>
      <c r="E119" s="2">
        <v>5975669.1</v>
      </c>
      <c r="F119" s="2">
        <f>SUM(D119-E119)</f>
        <v>3692308.9000000004</v>
      </c>
      <c r="G119" s="2">
        <v>1200001.13</v>
      </c>
    </row>
    <row r="120" spans="1:7" ht="12.75">
      <c r="A120" s="3" t="s">
        <v>16</v>
      </c>
      <c r="B120" s="3">
        <f aca="true" t="shared" si="9" ref="B120:G120">SUM(B117:B119)</f>
        <v>200</v>
      </c>
      <c r="C120" s="3">
        <f t="shared" si="9"/>
        <v>35</v>
      </c>
      <c r="D120" s="1">
        <f t="shared" si="9"/>
        <v>11528301.25</v>
      </c>
      <c r="E120" s="1">
        <f>SUM(E117:E119)</f>
        <v>7092169.1</v>
      </c>
      <c r="F120" s="1">
        <f t="shared" si="9"/>
        <v>4436132.15</v>
      </c>
      <c r="G120" s="1">
        <f t="shared" si="9"/>
        <v>1393396.2799999998</v>
      </c>
    </row>
    <row r="123" spans="1:2" ht="13.5" thickBot="1">
      <c r="A123" s="11" t="s">
        <v>36</v>
      </c>
      <c r="B123" s="11"/>
    </row>
    <row r="124" spans="1:7" ht="13.5" thickTop="1">
      <c r="A124" s="5" t="s">
        <v>2</v>
      </c>
      <c r="B124" s="6" t="s">
        <v>3</v>
      </c>
      <c r="C124" s="6" t="s">
        <v>3</v>
      </c>
      <c r="D124" s="6" t="s">
        <v>8</v>
      </c>
      <c r="E124" s="6" t="s">
        <v>8</v>
      </c>
      <c r="F124" s="6" t="s">
        <v>6</v>
      </c>
      <c r="G124" s="12" t="s">
        <v>11</v>
      </c>
    </row>
    <row r="125" spans="1:7" ht="13.5" thickBot="1">
      <c r="A125" s="7" t="s">
        <v>1</v>
      </c>
      <c r="B125" s="8" t="s">
        <v>4</v>
      </c>
      <c r="C125" s="8" t="s">
        <v>5</v>
      </c>
      <c r="D125" s="8" t="s">
        <v>9</v>
      </c>
      <c r="E125" s="8" t="s">
        <v>10</v>
      </c>
      <c r="F125" s="8" t="s">
        <v>7</v>
      </c>
      <c r="G125" s="13" t="s">
        <v>12</v>
      </c>
    </row>
    <row r="126" spans="1:7" ht="13.5" thickTop="1">
      <c r="A126" s="3" t="s">
        <v>13</v>
      </c>
      <c r="B126" s="3">
        <v>781</v>
      </c>
      <c r="C126" s="3">
        <v>261</v>
      </c>
      <c r="D126" s="1">
        <v>30745867.15</v>
      </c>
      <c r="E126" s="1">
        <v>18443669.15</v>
      </c>
      <c r="F126" s="1">
        <f>SUM(D126-E126)</f>
        <v>12302198</v>
      </c>
      <c r="G126" s="1">
        <v>3198580.53</v>
      </c>
    </row>
    <row r="127" spans="1:7" ht="12.75">
      <c r="A127" s="3" t="s">
        <v>14</v>
      </c>
      <c r="B127" s="3">
        <v>724</v>
      </c>
      <c r="C127" s="3">
        <v>249</v>
      </c>
      <c r="D127" s="1">
        <v>17600927.85</v>
      </c>
      <c r="E127" s="1">
        <v>10794818.5</v>
      </c>
      <c r="F127" s="1">
        <f>SUM(D127-E127)</f>
        <v>6806109.3500000015</v>
      </c>
      <c r="G127" s="1">
        <v>1769596.41</v>
      </c>
    </row>
    <row r="128" spans="1:7" ht="12.75">
      <c r="A128" s="3" t="s">
        <v>17</v>
      </c>
      <c r="B128" s="3">
        <v>6</v>
      </c>
      <c r="C128" s="3">
        <v>2</v>
      </c>
      <c r="D128" s="1">
        <v>12094</v>
      </c>
      <c r="E128" s="1">
        <v>8306.25</v>
      </c>
      <c r="F128" s="1">
        <f>SUM(D128-E128)</f>
        <v>3787.75</v>
      </c>
      <c r="G128" s="1">
        <v>984.86</v>
      </c>
    </row>
    <row r="129" spans="1:7" ht="12.75">
      <c r="A129" s="3" t="s">
        <v>18</v>
      </c>
      <c r="B129" s="3">
        <v>386</v>
      </c>
      <c r="C129" s="3">
        <v>4</v>
      </c>
      <c r="D129" s="1">
        <v>15097056</v>
      </c>
      <c r="E129" s="1">
        <v>9303609.7</v>
      </c>
      <c r="F129" s="1">
        <f>SUM(D129-E129)</f>
        <v>5793446.300000001</v>
      </c>
      <c r="G129" s="1">
        <v>1303527.25</v>
      </c>
    </row>
    <row r="130" spans="1:7" ht="15">
      <c r="A130" s="4" t="s">
        <v>15</v>
      </c>
      <c r="B130" s="4">
        <v>100</v>
      </c>
      <c r="C130" s="4">
        <v>2</v>
      </c>
      <c r="D130" s="2">
        <v>6448564.15</v>
      </c>
      <c r="E130" s="2">
        <v>3900364.45</v>
      </c>
      <c r="F130" s="2">
        <f>SUM(D130-E130)</f>
        <v>2548199.7</v>
      </c>
      <c r="G130" s="2">
        <v>828165.25</v>
      </c>
    </row>
    <row r="131" spans="1:7" ht="12.75">
      <c r="A131" s="3" t="s">
        <v>16</v>
      </c>
      <c r="B131" s="15">
        <f aca="true" t="shared" si="10" ref="B131:G131">SUM(B126:B130)</f>
        <v>1997</v>
      </c>
      <c r="C131" s="3">
        <f t="shared" si="10"/>
        <v>518</v>
      </c>
      <c r="D131" s="1">
        <f t="shared" si="10"/>
        <v>69904509.15</v>
      </c>
      <c r="E131" s="1">
        <f t="shared" si="10"/>
        <v>42450768.05</v>
      </c>
      <c r="F131" s="1">
        <f t="shared" si="10"/>
        <v>27453741.1</v>
      </c>
      <c r="G131" s="1">
        <f t="shared" si="10"/>
        <v>7100854.3</v>
      </c>
    </row>
    <row r="134" spans="1:2" ht="13.5" thickBot="1">
      <c r="A134" s="11" t="s">
        <v>37</v>
      </c>
      <c r="B134" s="11"/>
    </row>
    <row r="135" spans="1:7" ht="13.5" thickTop="1">
      <c r="A135" s="5" t="s">
        <v>2</v>
      </c>
      <c r="B135" s="6" t="s">
        <v>3</v>
      </c>
      <c r="C135" s="6" t="s">
        <v>3</v>
      </c>
      <c r="D135" s="6" t="s">
        <v>8</v>
      </c>
      <c r="E135" s="6" t="s">
        <v>8</v>
      </c>
      <c r="F135" s="6" t="s">
        <v>6</v>
      </c>
      <c r="G135" s="12" t="s">
        <v>11</v>
      </c>
    </row>
    <row r="136" spans="1:7" ht="13.5" thickBot="1">
      <c r="A136" s="7" t="s">
        <v>1</v>
      </c>
      <c r="B136" s="8" t="s">
        <v>4</v>
      </c>
      <c r="C136" s="8" t="s">
        <v>5</v>
      </c>
      <c r="D136" s="8" t="s">
        <v>9</v>
      </c>
      <c r="E136" s="8" t="s">
        <v>10</v>
      </c>
      <c r="F136" s="8" t="s">
        <v>7</v>
      </c>
      <c r="G136" s="13" t="s">
        <v>12</v>
      </c>
    </row>
    <row r="137" spans="1:7" ht="13.5" thickTop="1">
      <c r="A137" s="3" t="s">
        <v>13</v>
      </c>
      <c r="B137" s="3">
        <v>39</v>
      </c>
      <c r="C137" s="3">
        <v>13</v>
      </c>
      <c r="D137" s="1">
        <v>679068.25</v>
      </c>
      <c r="E137" s="1">
        <v>418619.65</v>
      </c>
      <c r="F137" s="1">
        <f>SUM(D137-E137)</f>
        <v>260448.59999999998</v>
      </c>
      <c r="G137" s="1">
        <v>67717.1</v>
      </c>
    </row>
    <row r="138" spans="1:7" ht="12.75">
      <c r="A138" s="3" t="s">
        <v>14</v>
      </c>
      <c r="B138" s="3">
        <v>21</v>
      </c>
      <c r="C138" s="3">
        <v>7</v>
      </c>
      <c r="D138" s="1">
        <v>286107.75</v>
      </c>
      <c r="E138" s="1">
        <v>166585.25</v>
      </c>
      <c r="F138" s="1">
        <f>SUM(D138-E138)</f>
        <v>119522.5</v>
      </c>
      <c r="G138" s="1">
        <v>31076.11</v>
      </c>
    </row>
    <row r="139" spans="1:7" ht="12.75">
      <c r="A139" s="3" t="s">
        <v>17</v>
      </c>
      <c r="B139" s="3">
        <v>6</v>
      </c>
      <c r="C139" s="3">
        <v>1</v>
      </c>
      <c r="D139" s="1">
        <v>131632.25</v>
      </c>
      <c r="E139" s="1">
        <v>91543.8</v>
      </c>
      <c r="F139" s="1">
        <f>SUM(D139-E139)</f>
        <v>40088.45</v>
      </c>
      <c r="G139" s="1">
        <v>10423.07</v>
      </c>
    </row>
    <row r="140" spans="1:7" ht="15">
      <c r="A140" s="4" t="s">
        <v>15</v>
      </c>
      <c r="B140" s="4">
        <v>87</v>
      </c>
      <c r="C140" s="4">
        <v>2</v>
      </c>
      <c r="D140" s="2">
        <v>3992240.2</v>
      </c>
      <c r="E140" s="2">
        <v>2594964.2</v>
      </c>
      <c r="F140" s="2">
        <f>SUM(D140-E140)</f>
        <v>1397276</v>
      </c>
      <c r="G140" s="2">
        <v>454115.04</v>
      </c>
    </row>
    <row r="141" spans="1:7" ht="12.75">
      <c r="A141" s="3" t="s">
        <v>16</v>
      </c>
      <c r="B141" s="3">
        <f aca="true" t="shared" si="11" ref="B141:G141">SUM(B137:B140)</f>
        <v>153</v>
      </c>
      <c r="C141" s="3">
        <f t="shared" si="11"/>
        <v>23</v>
      </c>
      <c r="D141" s="1">
        <f t="shared" si="11"/>
        <v>5089048.45</v>
      </c>
      <c r="E141" s="1">
        <f t="shared" si="11"/>
        <v>3271712.9000000004</v>
      </c>
      <c r="F141" s="1">
        <f t="shared" si="11"/>
        <v>1817335.55</v>
      </c>
      <c r="G141" s="1">
        <f t="shared" si="11"/>
        <v>563331.32</v>
      </c>
    </row>
    <row r="151" spans="1:7" ht="15">
      <c r="A151" s="9"/>
      <c r="B151" s="22" t="s">
        <v>0</v>
      </c>
      <c r="C151" s="24"/>
      <c r="D151" s="24"/>
      <c r="E151" s="24"/>
      <c r="F151" s="24"/>
      <c r="G151" s="24"/>
    </row>
    <row r="152" spans="1:7" ht="15">
      <c r="A152" s="22" t="s">
        <v>58</v>
      </c>
      <c r="B152" s="23"/>
      <c r="C152" s="23"/>
      <c r="D152" s="23"/>
      <c r="E152" s="23"/>
      <c r="F152" s="23"/>
      <c r="G152" s="23"/>
    </row>
    <row r="153" spans="1:7" ht="15">
      <c r="A153" s="10"/>
      <c r="B153" s="10"/>
      <c r="C153" s="22" t="s">
        <v>57</v>
      </c>
      <c r="D153" s="25"/>
      <c r="E153" s="25"/>
      <c r="F153" s="25"/>
      <c r="G153" s="25"/>
    </row>
    <row r="156" spans="1:2" ht="13.5" thickBot="1">
      <c r="A156" s="11" t="s">
        <v>38</v>
      </c>
      <c r="B156" s="11"/>
    </row>
    <row r="157" spans="1:7" ht="13.5" thickTop="1">
      <c r="A157" s="5" t="s">
        <v>2</v>
      </c>
      <c r="B157" s="6" t="s">
        <v>3</v>
      </c>
      <c r="C157" s="6" t="s">
        <v>3</v>
      </c>
      <c r="D157" s="6" t="s">
        <v>8</v>
      </c>
      <c r="E157" s="6" t="s">
        <v>8</v>
      </c>
      <c r="F157" s="6" t="s">
        <v>6</v>
      </c>
      <c r="G157" s="12" t="s">
        <v>11</v>
      </c>
    </row>
    <row r="158" spans="1:7" ht="13.5" thickBot="1">
      <c r="A158" s="7" t="s">
        <v>1</v>
      </c>
      <c r="B158" s="8" t="s">
        <v>4</v>
      </c>
      <c r="C158" s="8" t="s">
        <v>5</v>
      </c>
      <c r="D158" s="8" t="s">
        <v>9</v>
      </c>
      <c r="E158" s="8" t="s">
        <v>10</v>
      </c>
      <c r="F158" s="8" t="s">
        <v>7</v>
      </c>
      <c r="G158" s="13" t="s">
        <v>12</v>
      </c>
    </row>
    <row r="159" spans="1:7" ht="13.5" thickTop="1">
      <c r="A159" s="3" t="s">
        <v>13</v>
      </c>
      <c r="B159" s="3">
        <v>225</v>
      </c>
      <c r="C159" s="3">
        <v>75</v>
      </c>
      <c r="D159" s="1">
        <v>4655316.8</v>
      </c>
      <c r="E159" s="1">
        <v>2951102.65</v>
      </c>
      <c r="F159" s="1">
        <f>SUM(D159-E159)</f>
        <v>1704214.15</v>
      </c>
      <c r="G159" s="1">
        <v>443098.51</v>
      </c>
    </row>
    <row r="160" spans="1:7" ht="12.75">
      <c r="A160" s="3" t="s">
        <v>14</v>
      </c>
      <c r="B160" s="3">
        <v>106</v>
      </c>
      <c r="C160" s="3">
        <v>36</v>
      </c>
      <c r="D160" s="1">
        <v>1166992.75</v>
      </c>
      <c r="E160" s="1">
        <v>721910.65</v>
      </c>
      <c r="F160" s="1">
        <f>SUM(D160-E160)</f>
        <v>445082.1</v>
      </c>
      <c r="G160" s="1">
        <v>115722.39</v>
      </c>
    </row>
    <row r="161" spans="1:7" ht="12.75">
      <c r="A161" s="3" t="s">
        <v>17</v>
      </c>
      <c r="B161" s="3">
        <v>18</v>
      </c>
      <c r="C161" s="3">
        <v>3</v>
      </c>
      <c r="D161" s="1">
        <v>117697.25</v>
      </c>
      <c r="E161" s="1">
        <v>69578.85</v>
      </c>
      <c r="F161" s="1">
        <f>SUM(D161-E161)</f>
        <v>48118.399999999994</v>
      </c>
      <c r="G161" s="1">
        <v>12510.95</v>
      </c>
    </row>
    <row r="162" spans="1:7" ht="12.75">
      <c r="A162" s="3" t="s">
        <v>18</v>
      </c>
      <c r="B162" s="3">
        <v>56</v>
      </c>
      <c r="C162" s="3">
        <v>1</v>
      </c>
      <c r="D162" s="1">
        <v>1375403</v>
      </c>
      <c r="E162" s="1">
        <v>899360.4</v>
      </c>
      <c r="F162" s="1">
        <f>SUM(D162-E162)</f>
        <v>476042.6</v>
      </c>
      <c r="G162" s="1">
        <v>107109.71</v>
      </c>
    </row>
    <row r="163" spans="1:7" ht="15">
      <c r="A163" s="4" t="s">
        <v>15</v>
      </c>
      <c r="B163" s="4">
        <v>367</v>
      </c>
      <c r="C163" s="4">
        <v>9</v>
      </c>
      <c r="D163" s="2">
        <v>20134975.05</v>
      </c>
      <c r="E163" s="2">
        <v>12820921.25</v>
      </c>
      <c r="F163" s="2">
        <f>SUM(D163-E163)</f>
        <v>7314053.800000001</v>
      </c>
      <c r="G163" s="2">
        <v>2377068.96</v>
      </c>
    </row>
    <row r="164" spans="1:7" ht="12.75">
      <c r="A164" s="3" t="s">
        <v>16</v>
      </c>
      <c r="B164" s="3">
        <f aca="true" t="shared" si="12" ref="B164:G164">SUM(B159:B163)</f>
        <v>772</v>
      </c>
      <c r="C164" s="3">
        <f t="shared" si="12"/>
        <v>124</v>
      </c>
      <c r="D164" s="1">
        <f t="shared" si="12"/>
        <v>27450384.85</v>
      </c>
      <c r="E164" s="1">
        <f t="shared" si="12"/>
        <v>17462873.8</v>
      </c>
      <c r="F164" s="1">
        <f t="shared" si="12"/>
        <v>9987511.05</v>
      </c>
      <c r="G164" s="1">
        <f t="shared" si="12"/>
        <v>3055510.52</v>
      </c>
    </row>
    <row r="167" spans="1:2" ht="13.5" thickBot="1">
      <c r="A167" s="11" t="s">
        <v>39</v>
      </c>
      <c r="B167" s="11"/>
    </row>
    <row r="168" spans="1:7" ht="13.5" thickTop="1">
      <c r="A168" s="5" t="s">
        <v>2</v>
      </c>
      <c r="B168" s="6" t="s">
        <v>3</v>
      </c>
      <c r="C168" s="6" t="s">
        <v>3</v>
      </c>
      <c r="D168" s="6" t="s">
        <v>8</v>
      </c>
      <c r="E168" s="6" t="s">
        <v>8</v>
      </c>
      <c r="F168" s="6" t="s">
        <v>6</v>
      </c>
      <c r="G168" s="12" t="s">
        <v>11</v>
      </c>
    </row>
    <row r="169" spans="1:7" ht="13.5" thickBot="1">
      <c r="A169" s="7" t="s">
        <v>1</v>
      </c>
      <c r="B169" s="8" t="s">
        <v>4</v>
      </c>
      <c r="C169" s="8" t="s">
        <v>5</v>
      </c>
      <c r="D169" s="8" t="s">
        <v>9</v>
      </c>
      <c r="E169" s="8" t="s">
        <v>10</v>
      </c>
      <c r="F169" s="8" t="s">
        <v>7</v>
      </c>
      <c r="G169" s="13" t="s">
        <v>12</v>
      </c>
    </row>
    <row r="170" spans="1:7" ht="13.5" thickTop="1">
      <c r="A170" s="3" t="s">
        <v>13</v>
      </c>
      <c r="B170" s="3">
        <v>36</v>
      </c>
      <c r="C170" s="3">
        <v>12</v>
      </c>
      <c r="D170" s="1">
        <v>583667.5</v>
      </c>
      <c r="E170" s="1">
        <v>337322</v>
      </c>
      <c r="F170" s="1">
        <f>SUM(D170-E170)</f>
        <v>246345.5</v>
      </c>
      <c r="G170" s="1">
        <v>64050.27</v>
      </c>
    </row>
    <row r="171" spans="1:7" ht="12.75">
      <c r="A171" s="3" t="s">
        <v>14</v>
      </c>
      <c r="B171" s="3">
        <v>12</v>
      </c>
      <c r="C171" s="3">
        <v>4</v>
      </c>
      <c r="D171" s="1">
        <v>159016.25</v>
      </c>
      <c r="E171" s="1">
        <v>102029.75</v>
      </c>
      <c r="F171" s="1">
        <f>SUM(D171-E171)</f>
        <v>56986.5</v>
      </c>
      <c r="G171" s="1">
        <v>14816.63</v>
      </c>
    </row>
    <row r="172" spans="1:7" ht="15">
      <c r="A172" s="4" t="s">
        <v>15</v>
      </c>
      <c r="B172" s="4">
        <v>211</v>
      </c>
      <c r="C172" s="4">
        <v>7</v>
      </c>
      <c r="D172" s="2">
        <v>9441796.15</v>
      </c>
      <c r="E172" s="2">
        <v>5743320.75</v>
      </c>
      <c r="F172" s="2">
        <f>SUM(D172-E172)</f>
        <v>3698475.4000000004</v>
      </c>
      <c r="G172" s="2">
        <v>1202005.37</v>
      </c>
    </row>
    <row r="173" spans="1:7" ht="12.75">
      <c r="A173" s="3" t="s">
        <v>16</v>
      </c>
      <c r="B173" s="3">
        <f aca="true" t="shared" si="13" ref="B173:G173">SUM(B170:B172)</f>
        <v>259</v>
      </c>
      <c r="C173" s="3">
        <f t="shared" si="13"/>
        <v>23</v>
      </c>
      <c r="D173" s="1">
        <f t="shared" si="13"/>
        <v>10184479.9</v>
      </c>
      <c r="E173" s="1">
        <f t="shared" si="13"/>
        <v>6182672.5</v>
      </c>
      <c r="F173" s="1">
        <f t="shared" si="13"/>
        <v>4001807.4000000004</v>
      </c>
      <c r="G173" s="1">
        <f t="shared" si="13"/>
        <v>1280872.27</v>
      </c>
    </row>
    <row r="176" spans="1:2" ht="13.5" thickBot="1">
      <c r="A176" s="11" t="s">
        <v>40</v>
      </c>
      <c r="B176" s="11"/>
    </row>
    <row r="177" spans="1:7" ht="13.5" thickTop="1">
      <c r="A177" s="5" t="s">
        <v>2</v>
      </c>
      <c r="B177" s="6" t="s">
        <v>3</v>
      </c>
      <c r="C177" s="6" t="s">
        <v>3</v>
      </c>
      <c r="D177" s="6" t="s">
        <v>8</v>
      </c>
      <c r="E177" s="6" t="s">
        <v>8</v>
      </c>
      <c r="F177" s="6" t="s">
        <v>6</v>
      </c>
      <c r="G177" s="12" t="s">
        <v>11</v>
      </c>
    </row>
    <row r="178" spans="1:7" ht="13.5" thickBot="1">
      <c r="A178" s="7" t="s">
        <v>1</v>
      </c>
      <c r="B178" s="8" t="s">
        <v>4</v>
      </c>
      <c r="C178" s="8" t="s">
        <v>5</v>
      </c>
      <c r="D178" s="8" t="s">
        <v>9</v>
      </c>
      <c r="E178" s="8" t="s">
        <v>10</v>
      </c>
      <c r="F178" s="8" t="s">
        <v>7</v>
      </c>
      <c r="G178" s="13" t="s">
        <v>12</v>
      </c>
    </row>
    <row r="179" spans="1:7" ht="13.5" thickTop="1">
      <c r="A179" s="3" t="s">
        <v>13</v>
      </c>
      <c r="B179" s="3">
        <v>653</v>
      </c>
      <c r="C179" s="3">
        <v>214</v>
      </c>
      <c r="D179" s="1">
        <v>17134495.75</v>
      </c>
      <c r="E179" s="1">
        <v>10115358.75</v>
      </c>
      <c r="F179" s="1">
        <f>SUM(D179-E179)</f>
        <v>7019137</v>
      </c>
      <c r="G179" s="1">
        <v>1824982.93</v>
      </c>
    </row>
    <row r="180" spans="1:7" ht="12.75">
      <c r="A180" s="3" t="s">
        <v>14</v>
      </c>
      <c r="B180" s="3">
        <v>325</v>
      </c>
      <c r="C180" s="3">
        <v>112</v>
      </c>
      <c r="D180" s="1">
        <v>5667298.25</v>
      </c>
      <c r="E180" s="1">
        <v>3451776.7</v>
      </c>
      <c r="F180" s="1">
        <f>SUM(D180-E180)</f>
        <v>2215521.55</v>
      </c>
      <c r="G180" s="1">
        <v>576038.99</v>
      </c>
    </row>
    <row r="181" spans="1:7" ht="12.75">
      <c r="A181" s="3" t="s">
        <v>18</v>
      </c>
      <c r="B181" s="3">
        <v>103</v>
      </c>
      <c r="C181" s="3">
        <v>1</v>
      </c>
      <c r="D181" s="1">
        <v>715232.5</v>
      </c>
      <c r="E181" s="1">
        <v>416568.65</v>
      </c>
      <c r="F181" s="1">
        <f>SUM(D181-E181)</f>
        <v>298663.85</v>
      </c>
      <c r="G181" s="1">
        <v>67199.72</v>
      </c>
    </row>
    <row r="182" spans="1:7" ht="15">
      <c r="A182" s="4" t="s">
        <v>15</v>
      </c>
      <c r="B182" s="4">
        <v>271</v>
      </c>
      <c r="C182" s="4">
        <v>6</v>
      </c>
      <c r="D182" s="2">
        <v>13309628.6</v>
      </c>
      <c r="E182" s="2">
        <v>8284073</v>
      </c>
      <c r="F182" s="2">
        <f>SUM(D182-E182)</f>
        <v>5025555.6</v>
      </c>
      <c r="G182" s="2">
        <v>1633306.63</v>
      </c>
    </row>
    <row r="183" spans="1:7" ht="12.75">
      <c r="A183" s="3" t="s">
        <v>16</v>
      </c>
      <c r="B183" s="15">
        <f aca="true" t="shared" si="14" ref="B183:G183">SUM(B179:B182)</f>
        <v>1352</v>
      </c>
      <c r="C183" s="3">
        <f t="shared" si="14"/>
        <v>333</v>
      </c>
      <c r="D183" s="1">
        <f t="shared" si="14"/>
        <v>36826655.1</v>
      </c>
      <c r="E183" s="1">
        <f t="shared" si="14"/>
        <v>22267777.1</v>
      </c>
      <c r="F183" s="1">
        <f t="shared" si="14"/>
        <v>14558878</v>
      </c>
      <c r="G183" s="1">
        <f t="shared" si="14"/>
        <v>4101528.27</v>
      </c>
    </row>
    <row r="186" spans="1:2" ht="13.5" thickBot="1">
      <c r="A186" s="11" t="s">
        <v>41</v>
      </c>
      <c r="B186" s="11"/>
    </row>
    <row r="187" spans="1:7" ht="13.5" thickTop="1">
      <c r="A187" s="5" t="s">
        <v>2</v>
      </c>
      <c r="B187" s="6" t="s">
        <v>3</v>
      </c>
      <c r="C187" s="6" t="s">
        <v>3</v>
      </c>
      <c r="D187" s="6" t="s">
        <v>8</v>
      </c>
      <c r="E187" s="6" t="s">
        <v>8</v>
      </c>
      <c r="F187" s="6" t="s">
        <v>6</v>
      </c>
      <c r="G187" s="12" t="s">
        <v>11</v>
      </c>
    </row>
    <row r="188" spans="1:7" ht="13.5" thickBot="1">
      <c r="A188" s="7" t="s">
        <v>1</v>
      </c>
      <c r="B188" s="8" t="s">
        <v>4</v>
      </c>
      <c r="C188" s="8" t="s">
        <v>5</v>
      </c>
      <c r="D188" s="8" t="s">
        <v>9</v>
      </c>
      <c r="E188" s="8" t="s">
        <v>10</v>
      </c>
      <c r="F188" s="8" t="s">
        <v>7</v>
      </c>
      <c r="G188" s="13" t="s">
        <v>12</v>
      </c>
    </row>
    <row r="189" spans="1:7" ht="13.5" thickTop="1">
      <c r="A189" s="3" t="s">
        <v>13</v>
      </c>
      <c r="B189" s="3">
        <v>27</v>
      </c>
      <c r="C189" s="3">
        <v>8</v>
      </c>
      <c r="D189" s="1">
        <v>1056283</v>
      </c>
      <c r="E189" s="1">
        <v>642892.4</v>
      </c>
      <c r="F189" s="1">
        <f>SUM(D189-E189)</f>
        <v>413390.6</v>
      </c>
      <c r="G189" s="1">
        <v>107481.84</v>
      </c>
    </row>
    <row r="190" spans="1:7" ht="12.75">
      <c r="A190" s="3" t="s">
        <v>14</v>
      </c>
      <c r="B190" s="3">
        <v>42</v>
      </c>
      <c r="C190" s="3">
        <v>14</v>
      </c>
      <c r="D190" s="1">
        <v>973398.25</v>
      </c>
      <c r="E190" s="1">
        <v>600368.35</v>
      </c>
      <c r="F190" s="1">
        <f>SUM(D190-E190)</f>
        <v>373029.9</v>
      </c>
      <c r="G190" s="1">
        <v>96988.38</v>
      </c>
    </row>
    <row r="191" spans="1:7" ht="15">
      <c r="A191" s="4" t="s">
        <v>15</v>
      </c>
      <c r="B191" s="4">
        <v>43</v>
      </c>
      <c r="C191" s="4">
        <v>1</v>
      </c>
      <c r="D191" s="2">
        <v>2413021.55</v>
      </c>
      <c r="E191" s="2">
        <v>1424920.6</v>
      </c>
      <c r="F191" s="2">
        <f>SUM(D191-E191)</f>
        <v>988100.9499999997</v>
      </c>
      <c r="G191" s="2">
        <v>321132.92</v>
      </c>
    </row>
    <row r="192" spans="1:7" ht="12.75">
      <c r="A192" s="3" t="s">
        <v>16</v>
      </c>
      <c r="B192" s="3">
        <f aca="true" t="shared" si="15" ref="B192:G192">SUM(B189:B191)</f>
        <v>112</v>
      </c>
      <c r="C192" s="3">
        <f t="shared" si="15"/>
        <v>23</v>
      </c>
      <c r="D192" s="1">
        <f t="shared" si="15"/>
        <v>4442702.8</v>
      </c>
      <c r="E192" s="1">
        <f t="shared" si="15"/>
        <v>2668181.35</v>
      </c>
      <c r="F192" s="1">
        <f t="shared" si="15"/>
        <v>1774521.4499999997</v>
      </c>
      <c r="G192" s="1">
        <f t="shared" si="15"/>
        <v>525603.14</v>
      </c>
    </row>
    <row r="201" spans="1:7" ht="15">
      <c r="A201" s="9"/>
      <c r="B201" s="22" t="s">
        <v>0</v>
      </c>
      <c r="C201" s="24"/>
      <c r="D201" s="24"/>
      <c r="E201" s="24"/>
      <c r="F201" s="24"/>
      <c r="G201" s="24"/>
    </row>
    <row r="202" spans="1:7" ht="15">
      <c r="A202" s="22" t="s">
        <v>58</v>
      </c>
      <c r="B202" s="23"/>
      <c r="C202" s="23"/>
      <c r="D202" s="23"/>
      <c r="E202" s="23"/>
      <c r="F202" s="23"/>
      <c r="G202" s="23"/>
    </row>
    <row r="203" spans="1:7" ht="15">
      <c r="A203" s="10"/>
      <c r="B203" s="10"/>
      <c r="C203" s="22" t="s">
        <v>57</v>
      </c>
      <c r="D203" s="25"/>
      <c r="E203" s="25"/>
      <c r="F203" s="25"/>
      <c r="G203" s="25"/>
    </row>
    <row r="206" spans="1:2" ht="13.5" thickBot="1">
      <c r="A206" s="11" t="s">
        <v>42</v>
      </c>
      <c r="B206" s="11"/>
    </row>
    <row r="207" spans="1:7" ht="13.5" thickTop="1">
      <c r="A207" s="5" t="s">
        <v>2</v>
      </c>
      <c r="B207" s="6" t="s">
        <v>3</v>
      </c>
      <c r="C207" s="6" t="s">
        <v>3</v>
      </c>
      <c r="D207" s="6" t="s">
        <v>8</v>
      </c>
      <c r="E207" s="6" t="s">
        <v>8</v>
      </c>
      <c r="F207" s="6" t="s">
        <v>6</v>
      </c>
      <c r="G207" s="12" t="s">
        <v>11</v>
      </c>
    </row>
    <row r="208" spans="1:7" ht="13.5" thickBot="1">
      <c r="A208" s="7" t="s">
        <v>1</v>
      </c>
      <c r="B208" s="8" t="s">
        <v>4</v>
      </c>
      <c r="C208" s="8" t="s">
        <v>5</v>
      </c>
      <c r="D208" s="8" t="s">
        <v>9</v>
      </c>
      <c r="E208" s="8" t="s">
        <v>10</v>
      </c>
      <c r="F208" s="8" t="s">
        <v>7</v>
      </c>
      <c r="G208" s="13" t="s">
        <v>12</v>
      </c>
    </row>
    <row r="209" spans="1:7" ht="13.5" thickTop="1">
      <c r="A209" s="3" t="s">
        <v>13</v>
      </c>
      <c r="B209" s="3">
        <v>48</v>
      </c>
      <c r="C209" s="3">
        <v>16</v>
      </c>
      <c r="D209" s="1">
        <v>699679</v>
      </c>
      <c r="E209" s="1">
        <v>398446.7</v>
      </c>
      <c r="F209" s="1">
        <f>SUM(D209-E209)</f>
        <v>301232.3</v>
      </c>
      <c r="G209" s="1">
        <v>78320.9</v>
      </c>
    </row>
    <row r="210" spans="1:7" ht="12.75">
      <c r="A210" s="3" t="s">
        <v>14</v>
      </c>
      <c r="B210" s="3">
        <v>42</v>
      </c>
      <c r="C210" s="3">
        <v>14</v>
      </c>
      <c r="D210" s="1">
        <v>488472.5</v>
      </c>
      <c r="E210" s="1">
        <v>315653.1</v>
      </c>
      <c r="F210" s="1">
        <f>SUM(D210-E210)</f>
        <v>172819.40000000002</v>
      </c>
      <c r="G210" s="1">
        <v>44933.29</v>
      </c>
    </row>
    <row r="211" spans="1:7" ht="15">
      <c r="A211" s="4" t="s">
        <v>15</v>
      </c>
      <c r="B211" s="4">
        <v>90</v>
      </c>
      <c r="C211" s="4">
        <v>3</v>
      </c>
      <c r="D211" s="2">
        <v>3750422.15</v>
      </c>
      <c r="E211" s="2">
        <v>2363107.75</v>
      </c>
      <c r="F211" s="2">
        <f>SUM(D211-E211)</f>
        <v>1387314.4</v>
      </c>
      <c r="G211" s="2">
        <v>450877.52</v>
      </c>
    </row>
    <row r="212" spans="1:7" ht="12.75">
      <c r="A212" s="3" t="s">
        <v>16</v>
      </c>
      <c r="B212" s="3">
        <f aca="true" t="shared" si="16" ref="B212:G212">SUM(B209:B211)</f>
        <v>180</v>
      </c>
      <c r="C212" s="3">
        <f t="shared" si="16"/>
        <v>33</v>
      </c>
      <c r="D212" s="1">
        <f t="shared" si="16"/>
        <v>4938573.65</v>
      </c>
      <c r="E212" s="1">
        <f t="shared" si="16"/>
        <v>3077207.55</v>
      </c>
      <c r="F212" s="1">
        <f t="shared" si="16"/>
        <v>1861366.0999999999</v>
      </c>
      <c r="G212" s="1">
        <f t="shared" si="16"/>
        <v>574131.71</v>
      </c>
    </row>
    <row r="215" spans="1:2" ht="13.5" thickBot="1">
      <c r="A215" s="11" t="s">
        <v>43</v>
      </c>
      <c r="B215" s="11"/>
    </row>
    <row r="216" spans="1:7" ht="13.5" thickTop="1">
      <c r="A216" s="5" t="s">
        <v>2</v>
      </c>
      <c r="B216" s="6" t="s">
        <v>3</v>
      </c>
      <c r="C216" s="6" t="s">
        <v>3</v>
      </c>
      <c r="D216" s="6" t="s">
        <v>8</v>
      </c>
      <c r="E216" s="6" t="s">
        <v>8</v>
      </c>
      <c r="F216" s="6" t="s">
        <v>6</v>
      </c>
      <c r="G216" s="12" t="s">
        <v>11</v>
      </c>
    </row>
    <row r="217" spans="1:7" ht="13.5" thickBot="1">
      <c r="A217" s="7" t="s">
        <v>1</v>
      </c>
      <c r="B217" s="8" t="s">
        <v>4</v>
      </c>
      <c r="C217" s="8" t="s">
        <v>5</v>
      </c>
      <c r="D217" s="8" t="s">
        <v>9</v>
      </c>
      <c r="E217" s="8" t="s">
        <v>10</v>
      </c>
      <c r="F217" s="8" t="s">
        <v>7</v>
      </c>
      <c r="G217" s="13" t="s">
        <v>12</v>
      </c>
    </row>
    <row r="218" spans="1:7" ht="13.5" thickTop="1">
      <c r="A218" s="3" t="s">
        <v>13</v>
      </c>
      <c r="B218" s="3">
        <v>15</v>
      </c>
      <c r="C218" s="3">
        <v>5</v>
      </c>
      <c r="D218" s="1">
        <v>700804.75</v>
      </c>
      <c r="E218" s="1">
        <v>463732.25</v>
      </c>
      <c r="F218" s="1">
        <f>SUM(D218-E218)</f>
        <v>237072.5</v>
      </c>
      <c r="G218" s="1">
        <v>61639.02</v>
      </c>
    </row>
    <row r="219" spans="1:7" ht="12.75">
      <c r="A219" s="3" t="s">
        <v>14</v>
      </c>
      <c r="B219" s="3">
        <v>12</v>
      </c>
      <c r="C219" s="3">
        <v>4</v>
      </c>
      <c r="D219" s="1">
        <v>188673.5</v>
      </c>
      <c r="E219" s="1">
        <v>108394</v>
      </c>
      <c r="F219" s="1">
        <f>SUM(D219-E219)</f>
        <v>80279.5</v>
      </c>
      <c r="G219" s="1">
        <v>20872.84</v>
      </c>
    </row>
    <row r="220" spans="1:7" ht="15">
      <c r="A220" s="4" t="s">
        <v>15</v>
      </c>
      <c r="B220" s="4">
        <v>75</v>
      </c>
      <c r="C220" s="4">
        <v>2</v>
      </c>
      <c r="D220" s="2">
        <v>3489879.35</v>
      </c>
      <c r="E220" s="2">
        <v>2361866.75</v>
      </c>
      <c r="F220" s="2">
        <f>SUM(D220-E220)</f>
        <v>1128012.6</v>
      </c>
      <c r="G220" s="2">
        <v>366604.46</v>
      </c>
    </row>
    <row r="221" spans="1:7" ht="12.75">
      <c r="A221" s="3" t="s">
        <v>16</v>
      </c>
      <c r="B221" s="3">
        <f aca="true" t="shared" si="17" ref="B221:G221">SUM(B218:B220)</f>
        <v>102</v>
      </c>
      <c r="C221" s="3">
        <f t="shared" si="17"/>
        <v>11</v>
      </c>
      <c r="D221" s="1">
        <f t="shared" si="17"/>
        <v>4379357.6</v>
      </c>
      <c r="E221" s="1">
        <f t="shared" si="17"/>
        <v>2933993</v>
      </c>
      <c r="F221" s="1">
        <f t="shared" si="17"/>
        <v>1445364.6</v>
      </c>
      <c r="G221" s="1">
        <f t="shared" si="17"/>
        <v>449116.32</v>
      </c>
    </row>
    <row r="224" spans="1:2" ht="13.5" thickBot="1">
      <c r="A224" s="11" t="s">
        <v>44</v>
      </c>
      <c r="B224" s="11"/>
    </row>
    <row r="225" spans="1:7" ht="13.5" thickTop="1">
      <c r="A225" s="5" t="s">
        <v>2</v>
      </c>
      <c r="B225" s="6" t="s">
        <v>3</v>
      </c>
      <c r="C225" s="6" t="s">
        <v>3</v>
      </c>
      <c r="D225" s="6" t="s">
        <v>8</v>
      </c>
      <c r="E225" s="6" t="s">
        <v>8</v>
      </c>
      <c r="F225" s="6" t="s">
        <v>6</v>
      </c>
      <c r="G225" s="12" t="s">
        <v>11</v>
      </c>
    </row>
    <row r="226" spans="1:7" ht="13.5" thickBot="1">
      <c r="A226" s="7" t="s">
        <v>1</v>
      </c>
      <c r="B226" s="8" t="s">
        <v>4</v>
      </c>
      <c r="C226" s="8" t="s">
        <v>5</v>
      </c>
      <c r="D226" s="8" t="s">
        <v>9</v>
      </c>
      <c r="E226" s="8" t="s">
        <v>10</v>
      </c>
      <c r="F226" s="8" t="s">
        <v>7</v>
      </c>
      <c r="G226" s="13" t="s">
        <v>12</v>
      </c>
    </row>
    <row r="227" spans="1:7" ht="13.5" thickTop="1">
      <c r="A227" s="3" t="s">
        <v>13</v>
      </c>
      <c r="B227" s="3">
        <v>51</v>
      </c>
      <c r="C227" s="3">
        <v>16</v>
      </c>
      <c r="D227" s="1">
        <v>2135226.5</v>
      </c>
      <c r="E227" s="1">
        <v>1329582.15</v>
      </c>
      <c r="F227" s="1">
        <f>SUM(D227-E227)</f>
        <v>805644.3500000001</v>
      </c>
      <c r="G227" s="1">
        <v>209468.07</v>
      </c>
    </row>
    <row r="228" spans="1:7" ht="12.75">
      <c r="A228" s="3" t="s">
        <v>14</v>
      </c>
      <c r="B228" s="3">
        <v>44</v>
      </c>
      <c r="C228" s="3">
        <v>15</v>
      </c>
      <c r="D228" s="1">
        <v>1725706.5</v>
      </c>
      <c r="E228" s="1">
        <v>1052823.2</v>
      </c>
      <c r="F228" s="1">
        <f>SUM(D228-E228)</f>
        <v>672883.3</v>
      </c>
      <c r="G228" s="1">
        <v>174950.15</v>
      </c>
    </row>
    <row r="229" spans="1:7" ht="15">
      <c r="A229" s="4" t="s">
        <v>15</v>
      </c>
      <c r="B229" s="4">
        <v>89</v>
      </c>
      <c r="C229" s="4">
        <v>2</v>
      </c>
      <c r="D229" s="2">
        <v>5893100</v>
      </c>
      <c r="E229" s="2">
        <v>3630364.2</v>
      </c>
      <c r="F229" s="2">
        <f>SUM(D229-E229)</f>
        <v>2262735.8</v>
      </c>
      <c r="G229" s="2">
        <v>735389.57</v>
      </c>
    </row>
    <row r="230" spans="1:7" ht="12.75">
      <c r="A230" s="3" t="s">
        <v>16</v>
      </c>
      <c r="B230" s="3">
        <f aca="true" t="shared" si="18" ref="B230:G230">SUM(B227:B229)</f>
        <v>184</v>
      </c>
      <c r="C230" s="3">
        <f t="shared" si="18"/>
        <v>33</v>
      </c>
      <c r="D230" s="1">
        <f t="shared" si="18"/>
        <v>9754033</v>
      </c>
      <c r="E230" s="1">
        <f t="shared" si="18"/>
        <v>6012769.55</v>
      </c>
      <c r="F230" s="1">
        <f t="shared" si="18"/>
        <v>3741263.45</v>
      </c>
      <c r="G230" s="1">
        <f t="shared" si="18"/>
        <v>1119807.79</v>
      </c>
    </row>
    <row r="233" spans="1:2" ht="13.5" thickBot="1">
      <c r="A233" s="11" t="s">
        <v>45</v>
      </c>
      <c r="B233" s="11"/>
    </row>
    <row r="234" spans="1:7" ht="13.5" thickTop="1">
      <c r="A234" s="5" t="s">
        <v>2</v>
      </c>
      <c r="B234" s="6" t="s">
        <v>3</v>
      </c>
      <c r="C234" s="6" t="s">
        <v>3</v>
      </c>
      <c r="D234" s="6" t="s">
        <v>8</v>
      </c>
      <c r="E234" s="6" t="s">
        <v>8</v>
      </c>
      <c r="F234" s="6" t="s">
        <v>6</v>
      </c>
      <c r="G234" s="12" t="s">
        <v>11</v>
      </c>
    </row>
    <row r="235" spans="1:7" ht="13.5" thickBot="1">
      <c r="A235" s="7" t="s">
        <v>1</v>
      </c>
      <c r="B235" s="8" t="s">
        <v>4</v>
      </c>
      <c r="C235" s="8" t="s">
        <v>5</v>
      </c>
      <c r="D235" s="8" t="s">
        <v>9</v>
      </c>
      <c r="E235" s="8" t="s">
        <v>10</v>
      </c>
      <c r="F235" s="8" t="s">
        <v>7</v>
      </c>
      <c r="G235" s="13" t="s">
        <v>12</v>
      </c>
    </row>
    <row r="236" spans="1:7" ht="13.5" thickTop="1">
      <c r="A236" s="3" t="s">
        <v>13</v>
      </c>
      <c r="B236" s="3">
        <v>45</v>
      </c>
      <c r="C236" s="3">
        <v>15</v>
      </c>
      <c r="D236" s="1">
        <v>1265334.25</v>
      </c>
      <c r="E236" s="1">
        <v>761043.35</v>
      </c>
      <c r="F236" s="1">
        <f>SUM(D236-E236)</f>
        <v>504290.9</v>
      </c>
      <c r="G236" s="1">
        <v>131116.23</v>
      </c>
    </row>
    <row r="237" spans="1:7" ht="12.75">
      <c r="A237" s="3" t="s">
        <v>14</v>
      </c>
      <c r="B237" s="3">
        <v>82</v>
      </c>
      <c r="C237" s="3">
        <v>28</v>
      </c>
      <c r="D237" s="1">
        <v>1541279</v>
      </c>
      <c r="E237" s="1">
        <v>1021606.65</v>
      </c>
      <c r="F237" s="1">
        <f>SUM(D237-E237)</f>
        <v>519672.35</v>
      </c>
      <c r="G237" s="1">
        <v>135115.68</v>
      </c>
    </row>
    <row r="238" spans="1:7" ht="15">
      <c r="A238" s="4" t="s">
        <v>15</v>
      </c>
      <c r="B238" s="4">
        <v>97</v>
      </c>
      <c r="C238" s="4">
        <v>2</v>
      </c>
      <c r="D238" s="2">
        <v>5454938.8</v>
      </c>
      <c r="E238" s="2">
        <v>3375263.2</v>
      </c>
      <c r="F238" s="2">
        <f>SUM(D238-E238)</f>
        <v>2079675.5999999996</v>
      </c>
      <c r="G238" s="2">
        <v>675894.99</v>
      </c>
    </row>
    <row r="239" spans="1:7" ht="12.75">
      <c r="A239" s="3" t="s">
        <v>16</v>
      </c>
      <c r="B239" s="3">
        <f aca="true" t="shared" si="19" ref="B239:G239">SUM(B236:B238)</f>
        <v>224</v>
      </c>
      <c r="C239" s="3">
        <f t="shared" si="19"/>
        <v>45</v>
      </c>
      <c r="D239" s="1">
        <f t="shared" si="19"/>
        <v>8261552.05</v>
      </c>
      <c r="E239" s="1">
        <f t="shared" si="19"/>
        <v>5157913.2</v>
      </c>
      <c r="F239" s="1">
        <f t="shared" si="19"/>
        <v>3103638.8499999996</v>
      </c>
      <c r="G239" s="1">
        <f t="shared" si="19"/>
        <v>942126.9</v>
      </c>
    </row>
    <row r="251" spans="1:7" ht="15">
      <c r="A251" s="9"/>
      <c r="B251" s="22" t="s">
        <v>0</v>
      </c>
      <c r="C251" s="24"/>
      <c r="D251" s="24"/>
      <c r="E251" s="24"/>
      <c r="F251" s="24"/>
      <c r="G251" s="24"/>
    </row>
    <row r="252" spans="1:7" ht="15">
      <c r="A252" s="22" t="s">
        <v>58</v>
      </c>
      <c r="B252" s="23"/>
      <c r="C252" s="23"/>
      <c r="D252" s="23"/>
      <c r="E252" s="23"/>
      <c r="F252" s="23"/>
      <c r="G252" s="23"/>
    </row>
    <row r="253" spans="1:7" ht="15">
      <c r="A253" s="10"/>
      <c r="B253" s="10"/>
      <c r="C253" s="22" t="s">
        <v>57</v>
      </c>
      <c r="D253" s="25"/>
      <c r="E253" s="25"/>
      <c r="F253" s="25"/>
      <c r="G253" s="25"/>
    </row>
    <row r="256" spans="1:2" ht="13.5" thickBot="1">
      <c r="A256" s="11" t="s">
        <v>46</v>
      </c>
      <c r="B256" s="11"/>
    </row>
    <row r="257" spans="1:7" ht="13.5" thickTop="1">
      <c r="A257" s="5" t="s">
        <v>2</v>
      </c>
      <c r="B257" s="6" t="s">
        <v>3</v>
      </c>
      <c r="C257" s="6" t="s">
        <v>3</v>
      </c>
      <c r="D257" s="6" t="s">
        <v>8</v>
      </c>
      <c r="E257" s="6" t="s">
        <v>8</v>
      </c>
      <c r="F257" s="6" t="s">
        <v>6</v>
      </c>
      <c r="G257" s="12" t="s">
        <v>11</v>
      </c>
    </row>
    <row r="258" spans="1:7" ht="13.5" thickBot="1">
      <c r="A258" s="7" t="s">
        <v>1</v>
      </c>
      <c r="B258" s="8" t="s">
        <v>4</v>
      </c>
      <c r="C258" s="8" t="s">
        <v>5</v>
      </c>
      <c r="D258" s="8" t="s">
        <v>9</v>
      </c>
      <c r="E258" s="8" t="s">
        <v>10</v>
      </c>
      <c r="F258" s="8" t="s">
        <v>7</v>
      </c>
      <c r="G258" s="13" t="s">
        <v>12</v>
      </c>
    </row>
    <row r="259" spans="1:7" ht="13.5" thickTop="1">
      <c r="A259" s="3" t="s">
        <v>13</v>
      </c>
      <c r="B259" s="3">
        <v>32</v>
      </c>
      <c r="C259" s="3">
        <v>11</v>
      </c>
      <c r="D259" s="1">
        <v>328854</v>
      </c>
      <c r="E259" s="1">
        <v>191832.2</v>
      </c>
      <c r="F259" s="1">
        <f>SUM(D259-E259)</f>
        <v>137021.8</v>
      </c>
      <c r="G259" s="1">
        <v>35626</v>
      </c>
    </row>
    <row r="260" spans="1:7" ht="12.75">
      <c r="A260" s="3" t="s">
        <v>14</v>
      </c>
      <c r="B260" s="3">
        <v>6</v>
      </c>
      <c r="C260" s="3">
        <v>2</v>
      </c>
      <c r="D260" s="1">
        <v>129706</v>
      </c>
      <c r="E260" s="1">
        <v>84143.85</v>
      </c>
      <c r="F260" s="1">
        <f>SUM(D260-E260)</f>
        <v>45562.149999999994</v>
      </c>
      <c r="G260" s="1">
        <v>11846.23</v>
      </c>
    </row>
    <row r="261" spans="1:7" ht="15">
      <c r="A261" s="4" t="s">
        <v>15</v>
      </c>
      <c r="B261" s="4">
        <v>344</v>
      </c>
      <c r="C261" s="4">
        <v>7</v>
      </c>
      <c r="D261" s="2">
        <v>18843457</v>
      </c>
      <c r="E261" s="2">
        <v>11771472.45</v>
      </c>
      <c r="F261" s="2">
        <f>SUM(D261-E261)</f>
        <v>7071984.550000001</v>
      </c>
      <c r="G261" s="2">
        <v>2298396.34</v>
      </c>
    </row>
    <row r="262" spans="1:7" ht="12.75">
      <c r="A262" s="3" t="s">
        <v>16</v>
      </c>
      <c r="B262" s="3">
        <f aca="true" t="shared" si="20" ref="B262:G262">SUM(B259:B261)</f>
        <v>382</v>
      </c>
      <c r="C262" s="3">
        <f t="shared" si="20"/>
        <v>20</v>
      </c>
      <c r="D262" s="1">
        <f t="shared" si="20"/>
        <v>19302017</v>
      </c>
      <c r="E262" s="1">
        <f t="shared" si="20"/>
        <v>12047448.5</v>
      </c>
      <c r="F262" s="1">
        <f t="shared" si="20"/>
        <v>7254568.500000001</v>
      </c>
      <c r="G262" s="1">
        <f t="shared" si="20"/>
        <v>2345868.57</v>
      </c>
    </row>
    <row r="265" spans="1:2" ht="13.5" thickBot="1">
      <c r="A265" s="11" t="s">
        <v>47</v>
      </c>
      <c r="B265" s="11"/>
    </row>
    <row r="266" spans="1:7" ht="13.5" thickTop="1">
      <c r="A266" s="5" t="s">
        <v>2</v>
      </c>
      <c r="B266" s="6" t="s">
        <v>3</v>
      </c>
      <c r="C266" s="6" t="s">
        <v>3</v>
      </c>
      <c r="D266" s="6" t="s">
        <v>8</v>
      </c>
      <c r="E266" s="6" t="s">
        <v>8</v>
      </c>
      <c r="F266" s="6" t="s">
        <v>6</v>
      </c>
      <c r="G266" s="12" t="s">
        <v>11</v>
      </c>
    </row>
    <row r="267" spans="1:7" ht="13.5" thickBot="1">
      <c r="A267" s="7" t="s">
        <v>1</v>
      </c>
      <c r="B267" s="8" t="s">
        <v>4</v>
      </c>
      <c r="C267" s="8" t="s">
        <v>5</v>
      </c>
      <c r="D267" s="8" t="s">
        <v>9</v>
      </c>
      <c r="E267" s="8" t="s">
        <v>10</v>
      </c>
      <c r="F267" s="8" t="s">
        <v>7</v>
      </c>
      <c r="G267" s="13" t="s">
        <v>12</v>
      </c>
    </row>
    <row r="268" spans="1:7" ht="13.5" thickTop="1">
      <c r="A268" s="3" t="s">
        <v>13</v>
      </c>
      <c r="B268" s="3">
        <v>39</v>
      </c>
      <c r="C268" s="3">
        <v>13</v>
      </c>
      <c r="D268" s="1">
        <v>733965.25</v>
      </c>
      <c r="E268" s="1">
        <v>452133.55</v>
      </c>
      <c r="F268" s="1">
        <f>SUM(D268-E268)</f>
        <v>281831.7</v>
      </c>
      <c r="G268" s="1">
        <v>73276.71</v>
      </c>
    </row>
    <row r="269" spans="1:7" ht="12.75">
      <c r="A269" s="3" t="s">
        <v>14</v>
      </c>
      <c r="B269" s="3">
        <v>21</v>
      </c>
      <c r="C269" s="3">
        <v>6</v>
      </c>
      <c r="D269" s="1">
        <v>165239.75</v>
      </c>
      <c r="E269" s="1">
        <v>102850</v>
      </c>
      <c r="F269" s="1">
        <f>SUM(D269-E269)</f>
        <v>62389.75</v>
      </c>
      <c r="G269" s="1">
        <v>16221.52</v>
      </c>
    </row>
    <row r="270" spans="1:7" ht="15">
      <c r="A270" s="4" t="s">
        <v>15</v>
      </c>
      <c r="B270" s="4">
        <v>263</v>
      </c>
      <c r="C270" s="4">
        <v>6</v>
      </c>
      <c r="D270" s="2">
        <v>12533125.7</v>
      </c>
      <c r="E270" s="2">
        <v>8071468.05</v>
      </c>
      <c r="F270" s="2">
        <f>SUM(D270-E270)</f>
        <v>4461657.649999999</v>
      </c>
      <c r="G270" s="2">
        <v>1450039.7</v>
      </c>
    </row>
    <row r="271" spans="1:7" ht="12.75">
      <c r="A271" s="3" t="s">
        <v>16</v>
      </c>
      <c r="B271" s="3">
        <f aca="true" t="shared" si="21" ref="B271:G271">SUM(B268:B270)</f>
        <v>323</v>
      </c>
      <c r="C271" s="3">
        <f t="shared" si="21"/>
        <v>25</v>
      </c>
      <c r="D271" s="1">
        <f t="shared" si="21"/>
        <v>13432330.7</v>
      </c>
      <c r="E271" s="1">
        <f t="shared" si="21"/>
        <v>8626451.6</v>
      </c>
      <c r="F271" s="1">
        <f t="shared" si="21"/>
        <v>4805879.1</v>
      </c>
      <c r="G271" s="1">
        <f t="shared" si="21"/>
        <v>1539537.93</v>
      </c>
    </row>
    <row r="274" spans="1:2" ht="13.5" thickBot="1">
      <c r="A274" s="11" t="s">
        <v>48</v>
      </c>
      <c r="B274" s="11"/>
    </row>
    <row r="275" spans="1:7" ht="13.5" thickTop="1">
      <c r="A275" s="5" t="s">
        <v>2</v>
      </c>
      <c r="B275" s="6" t="s">
        <v>3</v>
      </c>
      <c r="C275" s="6" t="s">
        <v>3</v>
      </c>
      <c r="D275" s="6" t="s">
        <v>8</v>
      </c>
      <c r="E275" s="6" t="s">
        <v>8</v>
      </c>
      <c r="F275" s="6" t="s">
        <v>6</v>
      </c>
      <c r="G275" s="12" t="s">
        <v>11</v>
      </c>
    </row>
    <row r="276" spans="1:7" ht="13.5" thickBot="1">
      <c r="A276" s="7" t="s">
        <v>1</v>
      </c>
      <c r="B276" s="8" t="s">
        <v>4</v>
      </c>
      <c r="C276" s="8" t="s">
        <v>5</v>
      </c>
      <c r="D276" s="8" t="s">
        <v>9</v>
      </c>
      <c r="E276" s="8" t="s">
        <v>10</v>
      </c>
      <c r="F276" s="8" t="s">
        <v>7</v>
      </c>
      <c r="G276" s="13" t="s">
        <v>12</v>
      </c>
    </row>
    <row r="277" spans="1:7" ht="13.5" thickTop="1">
      <c r="A277" s="3" t="s">
        <v>13</v>
      </c>
      <c r="B277" s="3">
        <v>77</v>
      </c>
      <c r="C277" s="3">
        <v>26</v>
      </c>
      <c r="D277" s="1">
        <v>2031622.9</v>
      </c>
      <c r="E277" s="1">
        <v>1283238.2</v>
      </c>
      <c r="F277" s="1">
        <f>SUM(D277-E277)</f>
        <v>748384.7</v>
      </c>
      <c r="G277" s="1">
        <v>194580.97</v>
      </c>
    </row>
    <row r="278" spans="1:7" ht="12.75">
      <c r="A278" s="3" t="s">
        <v>14</v>
      </c>
      <c r="B278" s="3">
        <v>47</v>
      </c>
      <c r="C278" s="3">
        <v>16</v>
      </c>
      <c r="D278" s="1">
        <v>491711</v>
      </c>
      <c r="E278" s="1">
        <v>300037.45</v>
      </c>
      <c r="F278" s="1">
        <f>SUM(D278-E278)</f>
        <v>191673.55</v>
      </c>
      <c r="G278" s="1">
        <v>49835.49</v>
      </c>
    </row>
    <row r="279" spans="1:7" ht="12.75">
      <c r="A279" s="3" t="s">
        <v>18</v>
      </c>
      <c r="B279" s="3">
        <v>85</v>
      </c>
      <c r="C279" s="3">
        <v>1</v>
      </c>
      <c r="D279" s="1">
        <v>2705444.75</v>
      </c>
      <c r="E279" s="1">
        <v>1721897.6</v>
      </c>
      <c r="F279" s="1">
        <f>SUM(D279-E279)</f>
        <v>983547.1499999999</v>
      </c>
      <c r="G279" s="1">
        <v>221298.45</v>
      </c>
    </row>
    <row r="280" spans="1:7" ht="15">
      <c r="A280" s="4" t="s">
        <v>15</v>
      </c>
      <c r="B280" s="4">
        <v>125</v>
      </c>
      <c r="C280" s="4">
        <v>3</v>
      </c>
      <c r="D280" s="2">
        <v>8376713.5</v>
      </c>
      <c r="E280" s="2">
        <v>5162837</v>
      </c>
      <c r="F280" s="2">
        <f>SUM(D280-E280)</f>
        <v>3213876.5</v>
      </c>
      <c r="G280" s="2">
        <v>1044510.47</v>
      </c>
    </row>
    <row r="281" spans="1:7" ht="12.75">
      <c r="A281" s="3" t="s">
        <v>16</v>
      </c>
      <c r="B281" s="3">
        <f aca="true" t="shared" si="22" ref="B281:G281">SUM(B277:B280)</f>
        <v>334</v>
      </c>
      <c r="C281" s="3">
        <f t="shared" si="22"/>
        <v>46</v>
      </c>
      <c r="D281" s="1">
        <f t="shared" si="22"/>
        <v>13605492.15</v>
      </c>
      <c r="E281" s="1">
        <f t="shared" si="22"/>
        <v>8468010.25</v>
      </c>
      <c r="F281" s="1">
        <f t="shared" si="22"/>
        <v>5137481.9</v>
      </c>
      <c r="G281" s="1">
        <f t="shared" si="22"/>
        <v>1510225.38</v>
      </c>
    </row>
    <row r="284" spans="1:2" ht="13.5" thickBot="1">
      <c r="A284" s="11" t="s">
        <v>49</v>
      </c>
      <c r="B284" s="11"/>
    </row>
    <row r="285" spans="1:7" ht="13.5" thickTop="1">
      <c r="A285" s="5"/>
      <c r="B285" s="6" t="s">
        <v>3</v>
      </c>
      <c r="C285" s="6" t="s">
        <v>3</v>
      </c>
      <c r="D285" s="6" t="s">
        <v>8</v>
      </c>
      <c r="E285" s="6" t="s">
        <v>8</v>
      </c>
      <c r="F285" s="6" t="s">
        <v>6</v>
      </c>
      <c r="G285" s="12" t="s">
        <v>11</v>
      </c>
    </row>
    <row r="286" spans="1:7" ht="13.5" thickBot="1">
      <c r="A286" s="7" t="s">
        <v>1</v>
      </c>
      <c r="B286" s="8" t="s">
        <v>4</v>
      </c>
      <c r="C286" s="8" t="s">
        <v>5</v>
      </c>
      <c r="D286" s="8" t="s">
        <v>9</v>
      </c>
      <c r="E286" s="8" t="s">
        <v>10</v>
      </c>
      <c r="F286" s="8" t="s">
        <v>7</v>
      </c>
      <c r="G286" s="13" t="s">
        <v>12</v>
      </c>
    </row>
    <row r="287" spans="1:7" ht="13.5" thickTop="1">
      <c r="A287" s="3" t="s">
        <v>13</v>
      </c>
      <c r="B287" s="3">
        <v>155</v>
      </c>
      <c r="C287" s="3">
        <v>53</v>
      </c>
      <c r="D287" s="1">
        <v>2662460.65</v>
      </c>
      <c r="E287" s="1">
        <v>1676750.35</v>
      </c>
      <c r="F287" s="1">
        <f>SUM(D287-E287)</f>
        <v>985710.2999999998</v>
      </c>
      <c r="G287" s="1">
        <v>256286.37</v>
      </c>
    </row>
    <row r="288" spans="1:7" ht="12.75">
      <c r="A288" s="3" t="s">
        <v>14</v>
      </c>
      <c r="B288" s="3">
        <v>80</v>
      </c>
      <c r="C288" s="3">
        <v>28</v>
      </c>
      <c r="D288" s="1">
        <v>1302618.65</v>
      </c>
      <c r="E288" s="1">
        <v>781108.25</v>
      </c>
      <c r="F288" s="1">
        <f>SUM(D288-E288)</f>
        <v>521510.3999999999</v>
      </c>
      <c r="G288" s="1">
        <v>135593.51</v>
      </c>
    </row>
    <row r="289" spans="1:7" ht="12.75">
      <c r="A289" s="3" t="s">
        <v>18</v>
      </c>
      <c r="B289" s="3">
        <v>66</v>
      </c>
      <c r="C289" s="3">
        <v>1</v>
      </c>
      <c r="D289" s="1">
        <v>1600029.4</v>
      </c>
      <c r="E289" s="1">
        <v>1033313.1</v>
      </c>
      <c r="F289" s="1">
        <f>SUM(D289-E289)</f>
        <v>566716.2999999999</v>
      </c>
      <c r="G289" s="1">
        <v>127511.34</v>
      </c>
    </row>
    <row r="290" spans="1:7" ht="15">
      <c r="A290" s="4" t="s">
        <v>15</v>
      </c>
      <c r="B290" s="4">
        <v>329</v>
      </c>
      <c r="C290" s="4">
        <v>9</v>
      </c>
      <c r="D290" s="2">
        <v>9886367.05</v>
      </c>
      <c r="E290" s="2">
        <v>6452797.5</v>
      </c>
      <c r="F290" s="2">
        <f>SUM(D290-E290)</f>
        <v>3433569.5500000007</v>
      </c>
      <c r="G290" s="2">
        <v>1115911.36</v>
      </c>
    </row>
    <row r="291" spans="1:7" ht="12.75">
      <c r="A291" s="3" t="s">
        <v>16</v>
      </c>
      <c r="B291" s="3">
        <f aca="true" t="shared" si="23" ref="B291:G291">SUM(B287:B290)</f>
        <v>630</v>
      </c>
      <c r="C291" s="3">
        <f t="shared" si="23"/>
        <v>91</v>
      </c>
      <c r="D291" s="1">
        <f t="shared" si="23"/>
        <v>15451475.75</v>
      </c>
      <c r="E291" s="1">
        <f t="shared" si="23"/>
        <v>9943969.2</v>
      </c>
      <c r="F291" s="1">
        <f t="shared" si="23"/>
        <v>5507506.550000001</v>
      </c>
      <c r="G291" s="1">
        <f t="shared" si="23"/>
        <v>1635302.58</v>
      </c>
    </row>
    <row r="301" spans="1:7" ht="15">
      <c r="A301" s="9"/>
      <c r="B301" s="22" t="s">
        <v>0</v>
      </c>
      <c r="C301" s="24"/>
      <c r="D301" s="24"/>
      <c r="E301" s="24"/>
      <c r="F301" s="24"/>
      <c r="G301" s="24"/>
    </row>
    <row r="302" spans="1:7" ht="15">
      <c r="A302" s="22" t="s">
        <v>58</v>
      </c>
      <c r="B302" s="23"/>
      <c r="C302" s="23"/>
      <c r="D302" s="23"/>
      <c r="E302" s="23"/>
      <c r="F302" s="23"/>
      <c r="G302" s="23"/>
    </row>
    <row r="303" spans="1:7" ht="15">
      <c r="A303" s="10"/>
      <c r="B303" s="10"/>
      <c r="C303" s="22" t="s">
        <v>57</v>
      </c>
      <c r="D303" s="25"/>
      <c r="E303" s="25"/>
      <c r="F303" s="25"/>
      <c r="G303" s="25"/>
    </row>
    <row r="306" spans="1:2" ht="13.5" thickBot="1">
      <c r="A306" s="11" t="s">
        <v>50</v>
      </c>
      <c r="B306" s="11"/>
    </row>
    <row r="307" spans="1:7" ht="13.5" thickTop="1">
      <c r="A307" s="5" t="s">
        <v>2</v>
      </c>
      <c r="B307" s="6" t="s">
        <v>3</v>
      </c>
      <c r="C307" s="6" t="s">
        <v>3</v>
      </c>
      <c r="D307" s="6" t="s">
        <v>8</v>
      </c>
      <c r="E307" s="6" t="s">
        <v>8</v>
      </c>
      <c r="F307" s="6" t="s">
        <v>6</v>
      </c>
      <c r="G307" s="12" t="s">
        <v>11</v>
      </c>
    </row>
    <row r="308" spans="1:7" ht="13.5" thickBot="1">
      <c r="A308" s="7" t="s">
        <v>1</v>
      </c>
      <c r="B308" s="8" t="s">
        <v>4</v>
      </c>
      <c r="C308" s="8" t="s">
        <v>5</v>
      </c>
      <c r="D308" s="8" t="s">
        <v>9</v>
      </c>
      <c r="E308" s="8" t="s">
        <v>10</v>
      </c>
      <c r="F308" s="8" t="s">
        <v>7</v>
      </c>
      <c r="G308" s="13" t="s">
        <v>12</v>
      </c>
    </row>
    <row r="309" spans="1:7" ht="13.5" thickTop="1">
      <c r="A309" s="3" t="s">
        <v>13</v>
      </c>
      <c r="B309" s="3">
        <v>177</v>
      </c>
      <c r="C309" s="3">
        <v>59</v>
      </c>
      <c r="D309" s="1">
        <v>4188855.5</v>
      </c>
      <c r="E309" s="1">
        <v>2672939.6</v>
      </c>
      <c r="F309" s="1">
        <f>SUM(D309-E309)</f>
        <v>1515915.9</v>
      </c>
      <c r="G309" s="1">
        <v>394139.98</v>
      </c>
    </row>
    <row r="310" spans="1:7" ht="12.75">
      <c r="A310" s="3" t="s">
        <v>14</v>
      </c>
      <c r="B310" s="3">
        <v>55</v>
      </c>
      <c r="C310" s="3">
        <v>19</v>
      </c>
      <c r="D310" s="1">
        <v>831295.3</v>
      </c>
      <c r="E310" s="1">
        <v>520581</v>
      </c>
      <c r="F310" s="1">
        <f>SUM(D310-E310)</f>
        <v>310714.30000000005</v>
      </c>
      <c r="G310" s="1">
        <v>80786.27</v>
      </c>
    </row>
    <row r="311" spans="1:7" ht="12.75">
      <c r="A311" s="3" t="s">
        <v>17</v>
      </c>
      <c r="B311" s="3">
        <v>12</v>
      </c>
      <c r="C311" s="3">
        <v>1</v>
      </c>
      <c r="D311" s="1">
        <v>782409.75</v>
      </c>
      <c r="E311" s="1">
        <v>525010.55</v>
      </c>
      <c r="F311" s="1">
        <f>SUM(D311-E311)</f>
        <v>257399.19999999995</v>
      </c>
      <c r="G311" s="1">
        <v>66923.96</v>
      </c>
    </row>
    <row r="312" spans="1:7" ht="15">
      <c r="A312" s="4" t="s">
        <v>15</v>
      </c>
      <c r="B312" s="4">
        <v>661</v>
      </c>
      <c r="C312" s="4">
        <v>16</v>
      </c>
      <c r="D312" s="2">
        <v>28886635.95</v>
      </c>
      <c r="E312" s="2">
        <v>18704302.75</v>
      </c>
      <c r="F312" s="2">
        <f>SUM(D312-E312)</f>
        <v>10182333.2</v>
      </c>
      <c r="G312" s="2">
        <v>3309260.94</v>
      </c>
    </row>
    <row r="313" spans="1:7" ht="12.75">
      <c r="A313" s="3" t="s">
        <v>16</v>
      </c>
      <c r="B313" s="3">
        <f aca="true" t="shared" si="24" ref="B313:G313">SUM(B309:B312)</f>
        <v>905</v>
      </c>
      <c r="C313" s="3">
        <f t="shared" si="24"/>
        <v>95</v>
      </c>
      <c r="D313" s="1">
        <f t="shared" si="24"/>
        <v>34689196.5</v>
      </c>
      <c r="E313" s="1">
        <f t="shared" si="24"/>
        <v>22422833.9</v>
      </c>
      <c r="F313" s="1">
        <f t="shared" si="24"/>
        <v>12266362.6</v>
      </c>
      <c r="G313" s="1">
        <f t="shared" si="24"/>
        <v>3851111.15</v>
      </c>
    </row>
    <row r="316" spans="1:2" ht="13.5" thickBot="1">
      <c r="A316" s="11" t="s">
        <v>51</v>
      </c>
      <c r="B316" s="11"/>
    </row>
    <row r="317" spans="1:7" ht="13.5" thickTop="1">
      <c r="A317" s="5" t="s">
        <v>2</v>
      </c>
      <c r="B317" s="6" t="s">
        <v>3</v>
      </c>
      <c r="C317" s="6" t="s">
        <v>3</v>
      </c>
      <c r="D317" s="6" t="s">
        <v>8</v>
      </c>
      <c r="E317" s="6" t="s">
        <v>8</v>
      </c>
      <c r="F317" s="6" t="s">
        <v>6</v>
      </c>
      <c r="G317" s="12" t="s">
        <v>11</v>
      </c>
    </row>
    <row r="318" spans="1:7" ht="13.5" thickBot="1">
      <c r="A318" s="7" t="s">
        <v>1</v>
      </c>
      <c r="B318" s="8" t="s">
        <v>4</v>
      </c>
      <c r="C318" s="8" t="s">
        <v>5</v>
      </c>
      <c r="D318" s="8" t="s">
        <v>9</v>
      </c>
      <c r="E318" s="8" t="s">
        <v>10</v>
      </c>
      <c r="F318" s="8" t="s">
        <v>7</v>
      </c>
      <c r="G318" s="13" t="s">
        <v>12</v>
      </c>
    </row>
    <row r="319" spans="1:7" ht="13.5" thickTop="1">
      <c r="A319" s="3" t="s">
        <v>13</v>
      </c>
      <c r="B319" s="3">
        <v>144</v>
      </c>
      <c r="C319" s="3">
        <v>48</v>
      </c>
      <c r="D319" s="1">
        <v>3141824.25</v>
      </c>
      <c r="E319" s="1">
        <v>1877878.45</v>
      </c>
      <c r="F319" s="1">
        <f>SUM(D319-E319)</f>
        <v>1263945.8</v>
      </c>
      <c r="G319" s="1">
        <v>328627.53</v>
      </c>
    </row>
    <row r="320" spans="1:7" ht="12.75">
      <c r="A320" s="3" t="s">
        <v>14</v>
      </c>
      <c r="B320" s="3">
        <v>58</v>
      </c>
      <c r="C320" s="3">
        <v>20</v>
      </c>
      <c r="D320" s="1">
        <v>1039048.5</v>
      </c>
      <c r="E320" s="1">
        <v>654308.35</v>
      </c>
      <c r="F320" s="1">
        <f>SUM(D320-E320)</f>
        <v>384740.15</v>
      </c>
      <c r="G320" s="1">
        <v>100033.02</v>
      </c>
    </row>
    <row r="321" spans="1:7" ht="12.75">
      <c r="A321" s="3" t="s">
        <v>17</v>
      </c>
      <c r="B321" s="3">
        <v>6</v>
      </c>
      <c r="C321" s="3">
        <v>1</v>
      </c>
      <c r="D321" s="1">
        <v>55460.5</v>
      </c>
      <c r="E321" s="1">
        <v>29460.5</v>
      </c>
      <c r="F321" s="1">
        <f>SUM(D321-E321)</f>
        <v>26000</v>
      </c>
      <c r="G321" s="1">
        <v>6760.03</v>
      </c>
    </row>
    <row r="322" spans="1:7" ht="15">
      <c r="A322" s="4" t="s">
        <v>15</v>
      </c>
      <c r="B322" s="4">
        <v>170</v>
      </c>
      <c r="C322" s="4">
        <v>4</v>
      </c>
      <c r="D322" s="2">
        <v>10794249.15</v>
      </c>
      <c r="E322" s="2">
        <v>6798491.4</v>
      </c>
      <c r="F322" s="2">
        <f>SUM(D322-E322)</f>
        <v>3995757.75</v>
      </c>
      <c r="G322" s="2">
        <v>1298622.17</v>
      </c>
    </row>
    <row r="323" spans="1:7" ht="12.75">
      <c r="A323" s="3" t="s">
        <v>16</v>
      </c>
      <c r="B323" s="3">
        <f aca="true" t="shared" si="25" ref="B323:G323">SUM(B319:B322)</f>
        <v>378</v>
      </c>
      <c r="C323" s="3">
        <f t="shared" si="25"/>
        <v>73</v>
      </c>
      <c r="D323" s="1">
        <f t="shared" si="25"/>
        <v>15030582.4</v>
      </c>
      <c r="E323" s="1">
        <f t="shared" si="25"/>
        <v>9360138.7</v>
      </c>
      <c r="F323" s="1">
        <f t="shared" si="25"/>
        <v>5670443.7</v>
      </c>
      <c r="G323" s="1">
        <f t="shared" si="25"/>
        <v>1734042.75</v>
      </c>
    </row>
    <row r="326" spans="1:2" ht="13.5" thickBot="1">
      <c r="A326" s="11" t="s">
        <v>52</v>
      </c>
      <c r="B326" s="11"/>
    </row>
    <row r="327" spans="1:7" ht="13.5" thickTop="1">
      <c r="A327" s="5" t="s">
        <v>2</v>
      </c>
      <c r="B327" s="6" t="s">
        <v>3</v>
      </c>
      <c r="C327" s="6" t="s">
        <v>3</v>
      </c>
      <c r="D327" s="6" t="s">
        <v>8</v>
      </c>
      <c r="E327" s="6" t="s">
        <v>8</v>
      </c>
      <c r="F327" s="6" t="s">
        <v>6</v>
      </c>
      <c r="G327" s="12" t="s">
        <v>11</v>
      </c>
    </row>
    <row r="328" spans="1:7" ht="13.5" thickBot="1">
      <c r="A328" s="7" t="s">
        <v>1</v>
      </c>
      <c r="B328" s="8" t="s">
        <v>4</v>
      </c>
      <c r="C328" s="8" t="s">
        <v>5</v>
      </c>
      <c r="D328" s="8" t="s">
        <v>9</v>
      </c>
      <c r="E328" s="8" t="s">
        <v>10</v>
      </c>
      <c r="F328" s="8" t="s">
        <v>7</v>
      </c>
      <c r="G328" s="13" t="s">
        <v>12</v>
      </c>
    </row>
    <row r="329" spans="1:7" ht="13.5" thickTop="1">
      <c r="A329" s="3" t="s">
        <v>13</v>
      </c>
      <c r="B329" s="3">
        <v>21</v>
      </c>
      <c r="C329" s="3">
        <v>7</v>
      </c>
      <c r="D329" s="1">
        <v>630659.5</v>
      </c>
      <c r="E329" s="1">
        <v>393240.25</v>
      </c>
      <c r="F329" s="1">
        <f>SUM(D329-E329)</f>
        <v>237419.25</v>
      </c>
      <c r="G329" s="1">
        <v>61729.31</v>
      </c>
    </row>
    <row r="330" spans="1:7" ht="15">
      <c r="A330" s="4" t="s">
        <v>14</v>
      </c>
      <c r="B330" s="4">
        <v>21</v>
      </c>
      <c r="C330" s="4">
        <v>7</v>
      </c>
      <c r="D330" s="2">
        <v>445558.75</v>
      </c>
      <c r="E330" s="2">
        <v>271773</v>
      </c>
      <c r="F330" s="2">
        <f>SUM(D330-E330)</f>
        <v>173785.75</v>
      </c>
      <c r="G330" s="2">
        <v>45184.55</v>
      </c>
    </row>
    <row r="331" spans="1:7" ht="12.75">
      <c r="A331" s="3" t="s">
        <v>16</v>
      </c>
      <c r="B331" s="3">
        <f aca="true" t="shared" si="26" ref="B331:G331">SUM(B329:B330)</f>
        <v>42</v>
      </c>
      <c r="C331" s="3">
        <f t="shared" si="26"/>
        <v>14</v>
      </c>
      <c r="D331" s="1">
        <f t="shared" si="26"/>
        <v>1076218.25</v>
      </c>
      <c r="E331" s="1">
        <f t="shared" si="26"/>
        <v>665013.25</v>
      </c>
      <c r="F331" s="1">
        <f t="shared" si="26"/>
        <v>411205</v>
      </c>
      <c r="G331" s="1">
        <f t="shared" si="26"/>
        <v>106913.86</v>
      </c>
    </row>
    <row r="334" spans="1:2" ht="13.5" thickBot="1">
      <c r="A334" s="11" t="s">
        <v>53</v>
      </c>
      <c r="B334" s="11"/>
    </row>
    <row r="335" spans="1:7" ht="13.5" thickTop="1">
      <c r="A335" s="5" t="s">
        <v>2</v>
      </c>
      <c r="B335" s="6" t="s">
        <v>3</v>
      </c>
      <c r="C335" s="6" t="s">
        <v>3</v>
      </c>
      <c r="D335" s="6" t="s">
        <v>8</v>
      </c>
      <c r="E335" s="6" t="s">
        <v>8</v>
      </c>
      <c r="F335" s="6" t="s">
        <v>6</v>
      </c>
      <c r="G335" s="12" t="s">
        <v>11</v>
      </c>
    </row>
    <row r="336" spans="1:7" ht="13.5" thickBot="1">
      <c r="A336" s="7" t="s">
        <v>1</v>
      </c>
      <c r="B336" s="8" t="s">
        <v>4</v>
      </c>
      <c r="C336" s="8" t="s">
        <v>5</v>
      </c>
      <c r="D336" s="8" t="s">
        <v>9</v>
      </c>
      <c r="E336" s="8" t="s">
        <v>10</v>
      </c>
      <c r="F336" s="8" t="s">
        <v>7</v>
      </c>
      <c r="G336" s="13" t="s">
        <v>12</v>
      </c>
    </row>
    <row r="337" spans="1:7" ht="13.5" thickTop="1">
      <c r="A337" s="3" t="s">
        <v>13</v>
      </c>
      <c r="B337" s="3">
        <v>233</v>
      </c>
      <c r="C337" s="3">
        <v>79</v>
      </c>
      <c r="D337" s="1">
        <v>4461865.5</v>
      </c>
      <c r="E337" s="1">
        <v>2742780.3</v>
      </c>
      <c r="F337" s="1">
        <f>SUM(D337-E337)</f>
        <v>1719085.2000000002</v>
      </c>
      <c r="G337" s="1">
        <v>446964.74</v>
      </c>
    </row>
    <row r="338" spans="1:7" ht="12.75">
      <c r="A338" s="3" t="s">
        <v>14</v>
      </c>
      <c r="B338" s="3">
        <v>216</v>
      </c>
      <c r="C338" s="3">
        <v>73</v>
      </c>
      <c r="D338" s="1">
        <v>3700973.5</v>
      </c>
      <c r="E338" s="1">
        <v>2249028.5</v>
      </c>
      <c r="F338" s="1">
        <f>SUM(D338-E338)</f>
        <v>1451945</v>
      </c>
      <c r="G338" s="1">
        <v>377507.74</v>
      </c>
    </row>
    <row r="339" spans="1:7" ht="12.75">
      <c r="A339" s="3" t="s">
        <v>17</v>
      </c>
      <c r="B339" s="3">
        <v>15</v>
      </c>
      <c r="C339" s="3">
        <v>2</v>
      </c>
      <c r="D339" s="1">
        <v>74240.75</v>
      </c>
      <c r="E339" s="1">
        <v>40387.15</v>
      </c>
      <c r="F339" s="1">
        <f>SUM(D339-E339)</f>
        <v>33853.6</v>
      </c>
      <c r="G339" s="1">
        <v>8802.09</v>
      </c>
    </row>
    <row r="340" spans="1:7" ht="12.75">
      <c r="A340" s="3" t="s">
        <v>18</v>
      </c>
      <c r="B340" s="3">
        <v>86</v>
      </c>
      <c r="C340" s="3">
        <v>1</v>
      </c>
      <c r="D340" s="1">
        <v>3566355.25</v>
      </c>
      <c r="E340" s="1">
        <v>2279449.9</v>
      </c>
      <c r="F340" s="1">
        <f>SUM(D340-E340)</f>
        <v>1286905.35</v>
      </c>
      <c r="G340" s="1">
        <v>289554.01</v>
      </c>
    </row>
    <row r="341" spans="1:7" ht="15">
      <c r="A341" s="4" t="s">
        <v>15</v>
      </c>
      <c r="B341" s="4">
        <v>383</v>
      </c>
      <c r="C341" s="4">
        <v>9</v>
      </c>
      <c r="D341" s="2">
        <v>26098633.35</v>
      </c>
      <c r="E341" s="2">
        <v>16725420.3</v>
      </c>
      <c r="F341" s="2">
        <f>SUM(D341-E341)</f>
        <v>9373213.05</v>
      </c>
      <c r="G341" s="2">
        <v>3046295.76</v>
      </c>
    </row>
    <row r="342" spans="1:7" ht="12.75">
      <c r="A342" s="3" t="s">
        <v>16</v>
      </c>
      <c r="B342" s="15">
        <f aca="true" t="shared" si="27" ref="B342:G342">SUM(B337:B341)</f>
        <v>933</v>
      </c>
      <c r="C342" s="3">
        <f t="shared" si="27"/>
        <v>164</v>
      </c>
      <c r="D342" s="1">
        <f t="shared" si="27"/>
        <v>37902068.35</v>
      </c>
      <c r="E342" s="1">
        <f t="shared" si="27"/>
        <v>24037066.15</v>
      </c>
      <c r="F342" s="1">
        <f t="shared" si="27"/>
        <v>13865002.200000001</v>
      </c>
      <c r="G342" s="1">
        <f t="shared" si="27"/>
        <v>4169124.34</v>
      </c>
    </row>
    <row r="351" spans="1:7" ht="15">
      <c r="A351" s="9"/>
      <c r="B351" s="22" t="s">
        <v>0</v>
      </c>
      <c r="C351" s="24"/>
      <c r="D351" s="24"/>
      <c r="E351" s="24"/>
      <c r="F351" s="24"/>
      <c r="G351" s="24"/>
    </row>
    <row r="352" spans="1:7" ht="15">
      <c r="A352" s="22" t="s">
        <v>58</v>
      </c>
      <c r="B352" s="23"/>
      <c r="C352" s="23"/>
      <c r="D352" s="23"/>
      <c r="E352" s="23"/>
      <c r="F352" s="23"/>
      <c r="G352" s="23"/>
    </row>
    <row r="353" spans="1:7" ht="15">
      <c r="A353" s="10"/>
      <c r="B353" s="10"/>
      <c r="C353" s="22" t="s">
        <v>57</v>
      </c>
      <c r="D353" s="25"/>
      <c r="E353" s="25"/>
      <c r="F353" s="25"/>
      <c r="G353" s="25"/>
    </row>
    <row r="356" spans="1:2" ht="13.5" thickBot="1">
      <c r="A356" s="11" t="s">
        <v>54</v>
      </c>
      <c r="B356" s="11"/>
    </row>
    <row r="357" spans="1:7" ht="13.5" thickTop="1">
      <c r="A357" s="5" t="s">
        <v>2</v>
      </c>
      <c r="B357" s="6" t="s">
        <v>3</v>
      </c>
      <c r="C357" s="6" t="s">
        <v>3</v>
      </c>
      <c r="D357" s="6" t="s">
        <v>8</v>
      </c>
      <c r="E357" s="6" t="s">
        <v>8</v>
      </c>
      <c r="F357" s="6" t="s">
        <v>6</v>
      </c>
      <c r="G357" s="12" t="s">
        <v>11</v>
      </c>
    </row>
    <row r="358" spans="1:7" ht="13.5" thickBot="1">
      <c r="A358" s="7" t="s">
        <v>1</v>
      </c>
      <c r="B358" s="8" t="s">
        <v>4</v>
      </c>
      <c r="C358" s="8" t="s">
        <v>5</v>
      </c>
      <c r="D358" s="8" t="s">
        <v>9</v>
      </c>
      <c r="E358" s="8" t="s">
        <v>10</v>
      </c>
      <c r="F358" s="8" t="s">
        <v>7</v>
      </c>
      <c r="G358" s="13" t="s">
        <v>12</v>
      </c>
    </row>
    <row r="359" spans="1:7" ht="13.5" thickTop="1">
      <c r="A359" s="3" t="s">
        <v>13</v>
      </c>
      <c r="B359" s="3">
        <v>33</v>
      </c>
      <c r="C359" s="3">
        <v>11</v>
      </c>
      <c r="D359" s="1">
        <v>792955.75</v>
      </c>
      <c r="E359" s="1">
        <v>516939.1</v>
      </c>
      <c r="F359" s="1">
        <f>SUM(D359-E359)</f>
        <v>276016.65</v>
      </c>
      <c r="G359" s="1">
        <v>71764.61</v>
      </c>
    </row>
    <row r="360" spans="1:7" ht="12.75">
      <c r="A360" s="3" t="s">
        <v>14</v>
      </c>
      <c r="B360" s="3">
        <v>27</v>
      </c>
      <c r="C360" s="3">
        <v>9</v>
      </c>
      <c r="D360" s="1">
        <v>415409.5</v>
      </c>
      <c r="E360" s="1">
        <v>269405.05</v>
      </c>
      <c r="F360" s="1">
        <f>SUM(D360-E360)</f>
        <v>146004.45</v>
      </c>
      <c r="G360" s="1">
        <v>37961.46</v>
      </c>
    </row>
    <row r="361" spans="1:7" ht="15">
      <c r="A361" s="4" t="s">
        <v>15</v>
      </c>
      <c r="B361" s="4">
        <v>282</v>
      </c>
      <c r="C361" s="4">
        <v>7</v>
      </c>
      <c r="D361" s="2">
        <v>10501772</v>
      </c>
      <c r="E361" s="2">
        <v>6540220.3</v>
      </c>
      <c r="F361" s="2">
        <f>SUM(D361-E361)</f>
        <v>3961551.7</v>
      </c>
      <c r="G361" s="2">
        <v>1287505.18</v>
      </c>
    </row>
    <row r="362" spans="1:7" ht="12.75">
      <c r="A362" s="3" t="s">
        <v>16</v>
      </c>
      <c r="B362" s="3">
        <f aca="true" t="shared" si="28" ref="B362:G362">SUM(B359:B361)</f>
        <v>342</v>
      </c>
      <c r="C362" s="3">
        <f t="shared" si="28"/>
        <v>27</v>
      </c>
      <c r="D362" s="1">
        <f t="shared" si="28"/>
        <v>11710137.25</v>
      </c>
      <c r="E362" s="1">
        <f t="shared" si="28"/>
        <v>7326564.449999999</v>
      </c>
      <c r="F362" s="1">
        <f t="shared" si="28"/>
        <v>4383572.8</v>
      </c>
      <c r="G362" s="1">
        <f t="shared" si="28"/>
        <v>1397231.25</v>
      </c>
    </row>
    <row r="365" spans="1:2" ht="13.5" thickBot="1">
      <c r="A365" s="11" t="s">
        <v>55</v>
      </c>
      <c r="B365" s="11"/>
    </row>
    <row r="366" spans="1:7" ht="13.5" thickTop="1">
      <c r="A366" s="5" t="s">
        <v>2</v>
      </c>
      <c r="B366" s="6" t="s">
        <v>3</v>
      </c>
      <c r="C366" s="6" t="s">
        <v>3</v>
      </c>
      <c r="D366" s="6" t="s">
        <v>8</v>
      </c>
      <c r="E366" s="6" t="s">
        <v>8</v>
      </c>
      <c r="F366" s="6" t="s">
        <v>6</v>
      </c>
      <c r="G366" s="12" t="s">
        <v>11</v>
      </c>
    </row>
    <row r="367" spans="1:7" ht="13.5" thickBot="1">
      <c r="A367" s="7" t="s">
        <v>1</v>
      </c>
      <c r="B367" s="8" t="s">
        <v>4</v>
      </c>
      <c r="C367" s="8" t="s">
        <v>5</v>
      </c>
      <c r="D367" s="8" t="s">
        <v>9</v>
      </c>
      <c r="E367" s="8" t="s">
        <v>10</v>
      </c>
      <c r="F367" s="8" t="s">
        <v>7</v>
      </c>
      <c r="G367" s="13" t="s">
        <v>12</v>
      </c>
    </row>
    <row r="368" spans="1:7" ht="13.5" thickTop="1">
      <c r="A368" s="3" t="s">
        <v>13</v>
      </c>
      <c r="B368" s="3">
        <v>66</v>
      </c>
      <c r="C368" s="3">
        <v>22</v>
      </c>
      <c r="D368" s="1">
        <v>1480932.25</v>
      </c>
      <c r="E368" s="1">
        <v>885446.25</v>
      </c>
      <c r="F368" s="1">
        <f>SUM(D368-E368)</f>
        <v>595486</v>
      </c>
      <c r="G368" s="1">
        <v>154827.1</v>
      </c>
    </row>
    <row r="369" spans="1:7" ht="12.75">
      <c r="A369" s="3" t="s">
        <v>14</v>
      </c>
      <c r="B369" s="3">
        <v>36</v>
      </c>
      <c r="C369" s="3">
        <v>12</v>
      </c>
      <c r="D369" s="1">
        <v>509713.25</v>
      </c>
      <c r="E369" s="1">
        <v>327325</v>
      </c>
      <c r="F369" s="1">
        <f>SUM(D369-E369)</f>
        <v>182388.25</v>
      </c>
      <c r="G369" s="1">
        <v>47421.14</v>
      </c>
    </row>
    <row r="370" spans="1:7" ht="12.75">
      <c r="A370" s="3" t="s">
        <v>18</v>
      </c>
      <c r="B370" s="3">
        <v>83</v>
      </c>
      <c r="C370" s="3">
        <v>1</v>
      </c>
      <c r="D370" s="1">
        <v>1441680</v>
      </c>
      <c r="E370" s="1">
        <v>871653.1</v>
      </c>
      <c r="F370" s="1">
        <f>SUM(D370-E370)</f>
        <v>570026.9</v>
      </c>
      <c r="G370" s="1">
        <v>128256.46</v>
      </c>
    </row>
    <row r="371" spans="1:7" ht="15">
      <c r="A371" s="4" t="s">
        <v>15</v>
      </c>
      <c r="B371" s="4">
        <v>403</v>
      </c>
      <c r="C371" s="4">
        <v>12</v>
      </c>
      <c r="D371" s="2">
        <v>21959382.85</v>
      </c>
      <c r="E371" s="2">
        <v>13730198.15</v>
      </c>
      <c r="F371" s="2">
        <f>SUM(D371-E371)</f>
        <v>8229184.700000001</v>
      </c>
      <c r="G371" s="2">
        <v>2674486.48</v>
      </c>
    </row>
    <row r="372" spans="1:7" ht="12.75">
      <c r="A372" s="3" t="s">
        <v>16</v>
      </c>
      <c r="B372" s="3">
        <f aca="true" t="shared" si="29" ref="B372:G372">SUM(B368:B371)</f>
        <v>588</v>
      </c>
      <c r="C372" s="3">
        <f t="shared" si="29"/>
        <v>47</v>
      </c>
      <c r="D372" s="1">
        <f t="shared" si="29"/>
        <v>25391708.35</v>
      </c>
      <c r="E372" s="1">
        <f t="shared" si="29"/>
        <v>15814622.5</v>
      </c>
      <c r="F372" s="1">
        <f t="shared" si="29"/>
        <v>9577085.850000001</v>
      </c>
      <c r="G372" s="1">
        <f t="shared" si="29"/>
        <v>3004991.18</v>
      </c>
    </row>
    <row r="375" spans="1:2" ht="13.5" thickBot="1">
      <c r="A375" s="11" t="s">
        <v>56</v>
      </c>
      <c r="B375" s="11"/>
    </row>
    <row r="376" spans="1:7" ht="13.5" thickTop="1">
      <c r="A376" s="5" t="s">
        <v>2</v>
      </c>
      <c r="B376" s="6" t="s">
        <v>3</v>
      </c>
      <c r="C376" s="6" t="s">
        <v>3</v>
      </c>
      <c r="D376" s="6" t="s">
        <v>8</v>
      </c>
      <c r="E376" s="6" t="s">
        <v>8</v>
      </c>
      <c r="F376" s="6" t="s">
        <v>6</v>
      </c>
      <c r="G376" s="12" t="s">
        <v>11</v>
      </c>
    </row>
    <row r="377" spans="1:7" ht="13.5" thickBot="1">
      <c r="A377" s="7" t="s">
        <v>1</v>
      </c>
      <c r="B377" s="8" t="s">
        <v>4</v>
      </c>
      <c r="C377" s="8" t="s">
        <v>5</v>
      </c>
      <c r="D377" s="8" t="s">
        <v>9</v>
      </c>
      <c r="E377" s="8" t="s">
        <v>10</v>
      </c>
      <c r="F377" s="8" t="s">
        <v>7</v>
      </c>
      <c r="G377" s="13" t="s">
        <v>12</v>
      </c>
    </row>
    <row r="378" spans="1:7" ht="13.5" thickTop="1">
      <c r="A378" s="3" t="s">
        <v>13</v>
      </c>
      <c r="B378" s="3">
        <v>27</v>
      </c>
      <c r="C378" s="3">
        <v>9</v>
      </c>
      <c r="D378" s="1">
        <v>464457.75</v>
      </c>
      <c r="E378" s="1">
        <v>247898</v>
      </c>
      <c r="F378" s="1">
        <f>SUM(D378-E378)</f>
        <v>216559.75</v>
      </c>
      <c r="G378" s="1">
        <v>56305.77</v>
      </c>
    </row>
    <row r="379" spans="1:7" ht="12.75">
      <c r="A379" s="3" t="s">
        <v>14</v>
      </c>
      <c r="B379" s="3">
        <v>21</v>
      </c>
      <c r="C379" s="3">
        <v>7</v>
      </c>
      <c r="D379" s="1">
        <v>281043</v>
      </c>
      <c r="E379" s="1">
        <v>168766.75</v>
      </c>
      <c r="F379" s="1">
        <f>SUM(D379-E379)</f>
        <v>112276.25</v>
      </c>
      <c r="G379" s="1">
        <v>29192.06</v>
      </c>
    </row>
    <row r="380" spans="1:7" ht="12.75">
      <c r="A380" s="3" t="s">
        <v>17</v>
      </c>
      <c r="B380" s="3">
        <v>3</v>
      </c>
      <c r="C380" s="3">
        <v>1</v>
      </c>
      <c r="D380" s="1">
        <v>5021.75</v>
      </c>
      <c r="E380" s="1">
        <v>3484.25</v>
      </c>
      <c r="F380" s="1">
        <f>SUM(D380-E380)</f>
        <v>1537.5</v>
      </c>
      <c r="G380" s="1">
        <v>399.75</v>
      </c>
    </row>
    <row r="381" spans="1:7" ht="15">
      <c r="A381" s="4" t="s">
        <v>15</v>
      </c>
      <c r="B381" s="4">
        <v>67</v>
      </c>
      <c r="C381" s="4">
        <v>2</v>
      </c>
      <c r="D381" s="2">
        <v>2518192.75</v>
      </c>
      <c r="E381" s="2">
        <v>1560661.75</v>
      </c>
      <c r="F381" s="2">
        <f>SUM(D381-E381)</f>
        <v>957531</v>
      </c>
      <c r="G381" s="2">
        <v>311197.97</v>
      </c>
    </row>
    <row r="382" spans="1:7" ht="12.75">
      <c r="A382" s="3" t="s">
        <v>16</v>
      </c>
      <c r="B382" s="3">
        <f aca="true" t="shared" si="30" ref="B382:G382">SUM(B378:B381)</f>
        <v>118</v>
      </c>
      <c r="C382" s="3">
        <f t="shared" si="30"/>
        <v>19</v>
      </c>
      <c r="D382" s="1">
        <f t="shared" si="30"/>
        <v>3268715.25</v>
      </c>
      <c r="E382" s="1">
        <f t="shared" si="30"/>
        <v>1980810.75</v>
      </c>
      <c r="F382" s="1">
        <f t="shared" si="30"/>
        <v>1287904.5</v>
      </c>
      <c r="G382" s="1">
        <f t="shared" si="30"/>
        <v>397095.55</v>
      </c>
    </row>
    <row r="401" spans="1:7" ht="15">
      <c r="A401" s="9"/>
      <c r="B401" s="22" t="s">
        <v>0</v>
      </c>
      <c r="C401" s="24"/>
      <c r="D401" s="24"/>
      <c r="E401" s="24"/>
      <c r="F401" s="24"/>
      <c r="G401" s="24"/>
    </row>
    <row r="402" spans="1:7" ht="15">
      <c r="A402" s="22" t="s">
        <v>58</v>
      </c>
      <c r="B402" s="23"/>
      <c r="C402" s="23"/>
      <c r="D402" s="23"/>
      <c r="E402" s="23"/>
      <c r="F402" s="23"/>
      <c r="G402" s="23"/>
    </row>
    <row r="403" spans="1:7" ht="15">
      <c r="A403" s="10"/>
      <c r="B403" s="10"/>
      <c r="C403" s="22" t="s">
        <v>57</v>
      </c>
      <c r="D403" s="25"/>
      <c r="E403" s="25"/>
      <c r="F403" s="25"/>
      <c r="G403" s="25"/>
    </row>
    <row r="404" spans="4:5" ht="15">
      <c r="D404" s="22" t="s">
        <v>19</v>
      </c>
      <c r="E404" s="22"/>
    </row>
    <row r="406" spans="1:5" ht="12.75">
      <c r="A406" t="s">
        <v>25</v>
      </c>
      <c r="E406" s="14">
        <f>SUM(B12+B21+B30+B40+B63+B73+B83+B92+B111+B120+B131+B141+B164+B173+B183+B192+B212+B221+B230+B239+B262+B271+B281+B291+B313+B323+B331+B342+B362+B372+B382)</f>
        <v>13569</v>
      </c>
    </row>
    <row r="407" spans="1:5" ht="12.75">
      <c r="A407" t="s">
        <v>20</v>
      </c>
      <c r="E407" s="14">
        <f>SUM(C12+C21+C30+C40+C63+C73+C83+C92+C111+C120+C131+C141+C164+C173+C183+C192+C212+C221+C230+C239+C262+C271+C281+C291+C313+C323+C331+C342+C362+C372+C382)</f>
        <v>2289</v>
      </c>
    </row>
    <row r="408" spans="1:5" ht="12.75">
      <c r="A408" t="s">
        <v>21</v>
      </c>
      <c r="E408" s="1">
        <f>SUM(D12+D21+D30+D40+D63+D73+D83+D92+D111+D120+D131+D141+D164+D173+D183+D192+D212+D221+D230+D239+D262+D271+D281+D291+D313+D323+D331+D342+D362+D372+D382)</f>
        <v>478823456.5</v>
      </c>
    </row>
    <row r="409" spans="1:5" ht="12.75">
      <c r="A409" t="s">
        <v>22</v>
      </c>
      <c r="E409" s="1">
        <f>SUM(E12+E21+E30+E40+E63+E73+E83+E92+E111+E120+E131+E141+E164+E173+E183+E192+E212+E221+E230+E239+E262+E271+E281+E291+E313+E323+E331+E342+E362+E372+E382)</f>
        <v>298764896.54999995</v>
      </c>
    </row>
    <row r="410" spans="1:5" ht="12.75">
      <c r="A410" t="s">
        <v>23</v>
      </c>
      <c r="E410" s="1">
        <f>SUM(F12+F21+F30+F40+F63+F73+F83+F92+F111+F120+F131+F141+F164+F173+F183+F192+F212+F221+F230+F239+F262+F271+F281+F291+F313+F323+F331+F342+F362+F372+F382)</f>
        <v>180058559.95</v>
      </c>
    </row>
    <row r="411" spans="1:5" ht="12.75">
      <c r="A411" t="s">
        <v>24</v>
      </c>
      <c r="E411" s="1">
        <f>SUM(G12+G21+G30+G40+G63+G73+G83+G92+G111+G120+G131+G141+G164+G173+G183+G192+G212+G221+G230+G239+G262+G271+G281+G291+G313+G323+G331+G342+G362+G372+G382)</f>
        <v>53802476.419999994</v>
      </c>
    </row>
    <row r="412" ht="12.75">
      <c r="E412" s="1"/>
    </row>
    <row r="413" ht="12.75">
      <c r="E413" s="1"/>
    </row>
  </sheetData>
  <mergeCells count="28">
    <mergeCell ref="A402:G402"/>
    <mergeCell ref="C403:G403"/>
    <mergeCell ref="B351:G351"/>
    <mergeCell ref="A352:G352"/>
    <mergeCell ref="C353:G353"/>
    <mergeCell ref="B401:G401"/>
    <mergeCell ref="C253:G253"/>
    <mergeCell ref="B301:G301"/>
    <mergeCell ref="A302:G302"/>
    <mergeCell ref="C303:G303"/>
    <mergeCell ref="A202:G202"/>
    <mergeCell ref="C203:G203"/>
    <mergeCell ref="B251:G251"/>
    <mergeCell ref="A252:G252"/>
    <mergeCell ref="B151:G151"/>
    <mergeCell ref="A152:G152"/>
    <mergeCell ref="C153:G153"/>
    <mergeCell ref="B201:G201"/>
    <mergeCell ref="A2:G2"/>
    <mergeCell ref="B1:G1"/>
    <mergeCell ref="C3:G3"/>
    <mergeCell ref="D404:E404"/>
    <mergeCell ref="B51:G51"/>
    <mergeCell ref="A52:G52"/>
    <mergeCell ref="C53:G53"/>
    <mergeCell ref="B101:G101"/>
    <mergeCell ref="A102:G102"/>
    <mergeCell ref="C103:G103"/>
  </mergeCells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dstevens</cp:lastModifiedBy>
  <cp:lastPrinted>2007-04-12T14:25:21Z</cp:lastPrinted>
  <dcterms:created xsi:type="dcterms:W3CDTF">2001-07-11T20:25:32Z</dcterms:created>
  <dcterms:modified xsi:type="dcterms:W3CDTF">2007-04-12T15:25:24Z</dcterms:modified>
  <cp:category/>
  <cp:version/>
  <cp:contentType/>
  <cp:contentStatus/>
</cp:coreProperties>
</file>