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08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<sst xmlns="http://schemas.openxmlformats.org/spreadsheetml/2006/main" count="47" uniqueCount="31">
  <si>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</si>
  <si>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</si>
  <si>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</si>
  <si>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August 2023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</si>
  <si>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</si>
  <si>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</si>
  <si>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</si>
  <si>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</si>
  <si>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</si>
  <si>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</si>
  <si>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</si>
  <si>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</si>
  <si>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</si>
  <si>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</si>
  <si>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</si>
  <si>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</si>
  <si>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</si>
  <si>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</si>
  <si>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</si>
  <si>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</si>
  <si>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</si>
  <si>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</si>
  <si>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</si>
  <si>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</si>
  <si>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</si>
  <si>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2023/2024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</si>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</sst>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5" fillId="0" borderId="6" xfId="2" applyNumberFormat="1" applyFont="1" applyBorder="1" applyAlignment="1"/>
    <xf numFmtId="166" fontId="6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5" fillId="2" borderId="6" xfId="2" applyNumberFormat="1" applyFont="1" applyFill="1" applyBorder="1" applyAlignment="1"/>
    <xf numFmtId="166" fontId="6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4" fillId="2" borderId="6" xfId="2" applyNumberFormat="1" applyFont="1" applyFill="1" applyBorder="1" applyAlignment="1"/>
    <xf numFmtId="166" fontId="6" fillId="2" borderId="6" xfId="2" applyNumberFormat="1" applyFont="1" applyFill="1" applyBorder="1" applyAlignment="1"/>
    <xf numFmtId="0" fontId="3" fillId="0" borderId="0" xfId="2" applyFont="1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10" zoomScaleNormal="110" workbookViewId="0">
      <selection activeCell="D6" sqref="D6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2382</v>
      </c>
      <c r="C8" s="11">
        <v>809</v>
      </c>
      <c r="D8" s="12">
        <v>8585990</v>
      </c>
      <c r="E8" s="12">
        <v>2232357</v>
      </c>
      <c r="F8" s="12">
        <v>8481168.9000000004</v>
      </c>
      <c r="G8" s="12">
        <v>8889753</v>
      </c>
      <c r="H8" s="13">
        <f t="shared" ref="H8:H13" si="0">SUM(D8-F8)/F8</f>
        <v>1.2359275146613296E-2</v>
      </c>
      <c r="I8" s="14">
        <f t="shared" ref="I8:I13" si="1">SUM(D8-G8)/G8</f>
        <v>-3.4170015747344164E-2</v>
      </c>
    </row>
    <row r="9" spans="1:11" ht="21" customHeight="1" x14ac:dyDescent="0.3">
      <c r="A9" s="10" t="s">
        <v>20</v>
      </c>
      <c r="B9" s="11">
        <v>1091</v>
      </c>
      <c r="C9" s="11">
        <v>376</v>
      </c>
      <c r="D9" s="12">
        <v>3268353</v>
      </c>
      <c r="E9" s="12">
        <v>849772</v>
      </c>
      <c r="F9" s="12">
        <v>3141637.75</v>
      </c>
      <c r="G9" s="12">
        <v>3464739</v>
      </c>
      <c r="H9" s="13">
        <f t="shared" si="0"/>
        <v>4.033413782349668E-2</v>
      </c>
      <c r="I9" s="14">
        <f t="shared" si="1"/>
        <v>-5.6681325779517594E-2</v>
      </c>
    </row>
    <row r="10" spans="1:11" ht="20.25" customHeight="1" x14ac:dyDescent="0.3">
      <c r="A10" s="10" t="s">
        <v>21</v>
      </c>
      <c r="B10" s="11">
        <v>44</v>
      </c>
      <c r="C10" s="11">
        <v>7</v>
      </c>
      <c r="D10" s="12">
        <v>110735</v>
      </c>
      <c r="E10" s="12">
        <v>28791</v>
      </c>
      <c r="F10" s="12">
        <v>92694.65</v>
      </c>
      <c r="G10" s="12">
        <v>121875</v>
      </c>
      <c r="H10" s="13">
        <f>SUM(D10-F10)/F10</f>
        <v>0.19462126454978801</v>
      </c>
      <c r="I10" s="14">
        <f t="shared" si="1"/>
        <v>-9.1405128205128208E-2</v>
      </c>
    </row>
    <row r="11" spans="1:11" ht="24" customHeight="1" x14ac:dyDescent="0.3">
      <c r="A11" s="10" t="s">
        <v>22</v>
      </c>
      <c r="B11" s="11">
        <v>964</v>
      </c>
      <c r="C11" s="11">
        <v>15</v>
      </c>
      <c r="D11" s="12">
        <v>3960611</v>
      </c>
      <c r="E11" s="12">
        <v>712910</v>
      </c>
      <c r="F11" s="12">
        <v>4042244.15</v>
      </c>
      <c r="G11" s="12">
        <v>4322036</v>
      </c>
      <c r="H11" s="14">
        <f t="shared" si="0"/>
        <v>-2.0195007270899238E-2</v>
      </c>
      <c r="I11" s="14">
        <f t="shared" si="1"/>
        <v>-8.3623782865297744E-2</v>
      </c>
    </row>
    <row r="12" spans="1:11" ht="22.5" customHeight="1" x14ac:dyDescent="0.3">
      <c r="A12" s="10" t="s">
        <v>23</v>
      </c>
      <c r="B12" s="11">
        <v>7402</v>
      </c>
      <c r="C12" s="11">
        <v>191</v>
      </c>
      <c r="D12" s="12">
        <v>45674978</v>
      </c>
      <c r="E12" s="12">
        <v>14844368</v>
      </c>
      <c r="F12" s="12">
        <v>45754811.75</v>
      </c>
      <c r="G12" s="12">
        <v>47404632</v>
      </c>
      <c r="H12" s="14">
        <f t="shared" si="0"/>
        <v>-1.744816489164115E-3</v>
      </c>
      <c r="I12" s="14">
        <f t="shared" si="1"/>
        <v>-3.6487025149778612E-2</v>
      </c>
    </row>
    <row r="13" spans="1:11" ht="25.5" customHeight="1" x14ac:dyDescent="0.3">
      <c r="A13" s="15" t="s">
        <v>24</v>
      </c>
      <c r="B13" s="16">
        <f t="shared" ref="B13:G13" si="2">SUM(B8:B12)</f>
        <v>11883</v>
      </c>
      <c r="C13" s="16">
        <f t="shared" si="2"/>
        <v>1398</v>
      </c>
      <c r="D13" s="17">
        <f t="shared" si="2"/>
        <v>61600667</v>
      </c>
      <c r="E13" s="17">
        <f t="shared" si="2"/>
        <v>18668198</v>
      </c>
      <c r="F13" s="17">
        <f t="shared" si="2"/>
        <v>61512557.200000003</v>
      </c>
      <c r="G13" s="17">
        <f t="shared" si="2"/>
        <v>64203035</v>
      </c>
      <c r="H13" s="18">
        <f t="shared" si="0"/>
        <v>1.4323872069489743E-3</v>
      </c>
      <c r="I13" s="19">
        <f t="shared" si="1"/>
        <v>-4.0533410920527355E-2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2382</v>
      </c>
      <c r="C19" s="11">
        <f>C8</f>
        <v>809</v>
      </c>
      <c r="D19" s="12">
        <v>17067159</v>
      </c>
      <c r="E19" s="12">
        <v>17967680</v>
      </c>
      <c r="F19" s="14">
        <f>SUM(D19-E19)/E19</f>
        <v>-5.0118935778019201E-2</v>
      </c>
      <c r="G19" s="12">
        <v>4437461</v>
      </c>
      <c r="H19" s="12">
        <v>4671597</v>
      </c>
      <c r="I19" s="14">
        <f t="shared" ref="I19:I24" si="3">SUM(G19-H19)/H19</f>
        <v>-5.0119049224494325E-2</v>
      </c>
    </row>
    <row r="20" spans="1:9" ht="21" customHeight="1" x14ac:dyDescent="0.3">
      <c r="A20" s="10" t="s">
        <v>20</v>
      </c>
      <c r="B20" s="11">
        <f t="shared" ref="B20:C23" si="4">B9</f>
        <v>1091</v>
      </c>
      <c r="C20" s="11">
        <f t="shared" si="4"/>
        <v>376</v>
      </c>
      <c r="D20" s="12">
        <v>6409991</v>
      </c>
      <c r="E20" s="12">
        <v>6941264</v>
      </c>
      <c r="F20" s="14">
        <f t="shared" ref="F20:F24" si="5">SUM(D20-E20)/E20</f>
        <v>-7.6538365346714946E-2</v>
      </c>
      <c r="G20" s="12">
        <v>1666597</v>
      </c>
      <c r="H20" s="12">
        <v>1804729</v>
      </c>
      <c r="I20" s="14">
        <f t="shared" si="3"/>
        <v>-7.6538915260961612E-2</v>
      </c>
    </row>
    <row r="21" spans="1:9" ht="20.25" customHeight="1" x14ac:dyDescent="0.3">
      <c r="A21" s="10" t="s">
        <v>21</v>
      </c>
      <c r="B21" s="11">
        <f t="shared" si="4"/>
        <v>44</v>
      </c>
      <c r="C21" s="11">
        <f t="shared" si="4"/>
        <v>7</v>
      </c>
      <c r="D21" s="12">
        <v>203429</v>
      </c>
      <c r="E21" s="12">
        <v>236671</v>
      </c>
      <c r="F21" s="14">
        <f t="shared" si="5"/>
        <v>-0.14045658318932189</v>
      </c>
      <c r="G21" s="12">
        <v>52892</v>
      </c>
      <c r="H21" s="12">
        <v>61534</v>
      </c>
      <c r="I21" s="14">
        <f t="shared" si="3"/>
        <v>-0.14044268209445185</v>
      </c>
    </row>
    <row r="22" spans="1:9" ht="21" customHeight="1" x14ac:dyDescent="0.3">
      <c r="A22" s="10" t="s">
        <v>22</v>
      </c>
      <c r="B22" s="11">
        <f t="shared" si="4"/>
        <v>964</v>
      </c>
      <c r="C22" s="11">
        <f t="shared" si="4"/>
        <v>15</v>
      </c>
      <c r="D22" s="12">
        <v>8002855</v>
      </c>
      <c r="E22" s="12">
        <v>9115707</v>
      </c>
      <c r="F22" s="14">
        <f>SUM(D22-E22)/E22</f>
        <v>-0.12208071189651006</v>
      </c>
      <c r="G22" s="12">
        <v>1440514</v>
      </c>
      <c r="H22" s="12">
        <v>1640827</v>
      </c>
      <c r="I22" s="14">
        <f t="shared" si="3"/>
        <v>-0.12208051183945656</v>
      </c>
    </row>
    <row r="23" spans="1:9" ht="21" customHeight="1" x14ac:dyDescent="0.3">
      <c r="A23" s="10" t="s">
        <v>23</v>
      </c>
      <c r="B23" s="11">
        <f t="shared" si="4"/>
        <v>7402</v>
      </c>
      <c r="C23" s="11">
        <f t="shared" si="4"/>
        <v>191</v>
      </c>
      <c r="D23" s="12">
        <v>91429790</v>
      </c>
      <c r="E23" s="12">
        <v>96682520</v>
      </c>
      <c r="F23" s="14">
        <f t="shared" si="5"/>
        <v>-5.4329676140009588E-2</v>
      </c>
      <c r="G23" s="12">
        <v>29714682</v>
      </c>
      <c r="H23" s="12">
        <v>31421819</v>
      </c>
      <c r="I23" s="14">
        <f t="shared" si="3"/>
        <v>-5.4329668183754731E-2</v>
      </c>
    </row>
    <row r="24" spans="1:9" ht="21" customHeight="1" x14ac:dyDescent="0.3">
      <c r="A24" s="15" t="s">
        <v>24</v>
      </c>
      <c r="B24" s="16">
        <f>SUM(B19:B23)</f>
        <v>11883</v>
      </c>
      <c r="C24" s="16">
        <f>SUM(C19:C23)</f>
        <v>1398</v>
      </c>
      <c r="D24" s="22">
        <f>SUM(D19:D23)</f>
        <v>123113224</v>
      </c>
      <c r="E24" s="22">
        <f>SUM(E19:E23)</f>
        <v>130943842</v>
      </c>
      <c r="F24" s="23">
        <f t="shared" si="5"/>
        <v>-5.9801345984639737E-2</v>
      </c>
      <c r="G24" s="22">
        <f>SUM(G19:G23)</f>
        <v>37312146</v>
      </c>
      <c r="H24" s="22">
        <f>SUM(H19:H23)</f>
        <v>39600506</v>
      </c>
      <c r="I24" s="23">
        <f t="shared" si="3"/>
        <v>-5.7786130308536965E-2</v>
      </c>
    </row>
    <row r="25" spans="1:9" x14ac:dyDescent="0.3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1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2023-09-19T14:04:55Z</dcterms:created>
  <dcterms:modified xsi:type="dcterms:W3CDTF">2023-09-19T14:05:34Z</dcterms:modified>
</cp:coreProperties>
</file>