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8\"/>
    </mc:Choice>
  </mc:AlternateContent>
  <bookViews>
    <workbookView xWindow="0" yWindow="0" windowWidth="19200" windowHeight="717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C50" i="1"/>
  <c r="E49" i="1"/>
  <c r="D49" i="1"/>
  <c r="D50" i="1" s="1"/>
  <c r="C49" i="1"/>
  <c r="E46" i="1"/>
  <c r="D46" i="1"/>
  <c r="C46" i="1"/>
  <c r="E45" i="1"/>
  <c r="D45" i="1"/>
  <c r="C45" i="1"/>
  <c r="E42" i="1"/>
  <c r="C42" i="1"/>
  <c r="E41" i="1"/>
  <c r="D41" i="1"/>
  <c r="D42" i="1" s="1"/>
  <c r="C41" i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<sst xmlns="http://schemas.openxmlformats.org/spreadsheetml/2006/main" count="52" uniqueCount="38">
  <si>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</si>
  <si>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</si>
  <si>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</si>
  <si>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</si>
  <si>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AUGUST 2024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</si>
  <si>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</si>
  <si>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</si>
  <si>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</si>
  <si>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</si>
  <si>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</si>
  <si>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</si>
  <si>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</si>
  <si>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</si>
  <si>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</si>
  <si>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</si>
  <si>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</si>
  <si>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</si>
  <si>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</si>
  <si>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</si>
  <si>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</si>
  <si>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</si>
  <si>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</si>
  <si>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</si>
  <si>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</si>
  <si>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</si>
  <si>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2024 - AUGUST 31, 2024</t>
  </si>
  <si>
    <t xml:space="preserve">      </t>
  </si>
  <si>
    <t>FYTD</t>
  </si>
  <si>
    <t>Landbase</t>
  </si>
  <si>
    <t>Opening Date</t>
  </si>
  <si>
    <t>Total GGR</t>
  </si>
  <si>
    <t>Fee Remittance</t>
  </si>
  <si>
    <t>July 2023 - August 2023</t>
  </si>
  <si>
    <t>FY 24/25 - FY 23/24</t>
  </si>
  <si>
    <t>July 2022 - August 2022</t>
  </si>
  <si>
    <t>FY 24/25 - FY 22/23</t>
  </si>
  <si>
    <t>July 2021 - August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</si>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</sst>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0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8" fillId="0" borderId="0" xfId="0" applyFont="1" applyFill="1"/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0" fillId="0" borderId="14" xfId="0" applyFill="1" applyBorder="1"/>
    <xf numFmtId="164" fontId="0" fillId="0" borderId="15" xfId="0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4" fontId="7" fillId="0" borderId="0" xfId="0" applyFont="1" applyFill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2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3" fillId="0" borderId="14" xfId="0" applyFont="1" applyBorder="1"/>
    <xf numFmtId="164" fontId="13" fillId="0" borderId="15" xfId="0" applyFont="1" applyBorder="1"/>
    <xf numFmtId="9" fontId="2" fillId="0" borderId="16" xfId="3" applyFont="1" applyFill="1" applyBorder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31" workbookViewId="0">
      <selection activeCell="F54" sqref="F54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31</v>
      </c>
      <c r="D9" s="25">
        <v>199666</v>
      </c>
      <c r="E9" s="26">
        <v>18886070.629999999</v>
      </c>
      <c r="F9" s="26">
        <v>5520547.8899999997</v>
      </c>
      <c r="G9" s="26">
        <v>17703451.260000002</v>
      </c>
      <c r="H9" s="27">
        <v>17958566.010000002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45505</v>
      </c>
      <c r="C23" s="41">
        <v>45474</v>
      </c>
      <c r="D23" s="42" t="s">
        <v>21</v>
      </c>
      <c r="E23" s="43" t="s">
        <v>22</v>
      </c>
      <c r="F23" s="41">
        <v>45139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18886070.629999999</v>
      </c>
      <c r="C24" s="44">
        <v>17703451.260000002</v>
      </c>
      <c r="D24" s="45">
        <v>1182619.3699999973</v>
      </c>
      <c r="E24" s="46">
        <v>6.6801628260590204E-2</v>
      </c>
      <c r="F24" s="47">
        <v>17958566.010000002</v>
      </c>
      <c r="G24" s="48">
        <v>927504.61999999732</v>
      </c>
      <c r="H24" s="46">
        <v>5.1646919886784277E-2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384704</v>
      </c>
      <c r="D38" s="61">
        <v>36589521.890000001</v>
      </c>
      <c r="E38" s="61">
        <v>11041095.779999999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378278</v>
      </c>
      <c r="D40" s="66">
        <v>35434212.600000001</v>
      </c>
      <c r="E40" s="67">
        <v>11010929.060000001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6426</v>
      </c>
      <c r="D41" s="71">
        <f>D38-D40</f>
        <v>1155309.2899999991</v>
      </c>
      <c r="E41" s="72">
        <f>E38-E40</f>
        <v>30166.719999998808</v>
      </c>
    </row>
    <row r="42" spans="1:10" ht="13" x14ac:dyDescent="0.3">
      <c r="A42" s="73"/>
      <c r="B42" s="74"/>
      <c r="C42" s="75">
        <f>C41/C40</f>
        <v>1.6987506542807142E-2</v>
      </c>
      <c r="D42" s="75">
        <f>D41/D40</f>
        <v>3.2604344931880865E-2</v>
      </c>
      <c r="E42" s="76">
        <f>E41/E40</f>
        <v>2.7397070524763519E-3</v>
      </c>
      <c r="F42" s="77"/>
      <c r="G42" s="77"/>
      <c r="H42" s="68"/>
      <c r="I42" s="68"/>
      <c r="J42" s="68"/>
    </row>
    <row r="43" spans="1:10" ht="20" x14ac:dyDescent="0.25">
      <c r="C43" s="62"/>
      <c r="D43" s="62"/>
      <c r="E43" s="63"/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78"/>
      <c r="C44" s="79">
        <v>496614</v>
      </c>
      <c r="D44" s="79">
        <v>41972233.399999999</v>
      </c>
      <c r="E44" s="80">
        <v>11041095.779999999</v>
      </c>
      <c r="F44" s="81"/>
      <c r="G44" s="81"/>
      <c r="H44" s="81"/>
    </row>
    <row r="45" spans="1:10" ht="12.75" customHeight="1" x14ac:dyDescent="0.25">
      <c r="A45" s="69" t="s">
        <v>35</v>
      </c>
      <c r="B45" s="82"/>
      <c r="C45" s="83">
        <f>C38-C44</f>
        <v>-111910</v>
      </c>
      <c r="D45" s="83">
        <f>D38-D44</f>
        <v>-5382711.5099999979</v>
      </c>
      <c r="E45" s="84">
        <f>E38-E44</f>
        <v>0</v>
      </c>
    </row>
    <row r="46" spans="1:10" x14ac:dyDescent="0.25">
      <c r="A46" s="85"/>
      <c r="B46" s="86"/>
      <c r="C46" s="75">
        <f>C45/C44</f>
        <v>-0.22534604340594505</v>
      </c>
      <c r="D46" s="75">
        <f>D45/D44</f>
        <v>-0.12824458157139662</v>
      </c>
      <c r="E46" s="87">
        <f>E45/E44</f>
        <v>0</v>
      </c>
    </row>
    <row r="48" spans="1:10" x14ac:dyDescent="0.25">
      <c r="A48" s="64" t="s">
        <v>36</v>
      </c>
      <c r="B48" s="78"/>
      <c r="C48" s="79">
        <v>458159</v>
      </c>
      <c r="D48" s="79">
        <v>39411490</v>
      </c>
      <c r="E48" s="80">
        <v>10191781</v>
      </c>
    </row>
    <row r="49" spans="1:5" x14ac:dyDescent="0.25">
      <c r="A49" s="69" t="s">
        <v>37</v>
      </c>
      <c r="B49" s="82"/>
      <c r="C49" s="88">
        <f>C38-C48</f>
        <v>-73455</v>
      </c>
      <c r="D49" s="88">
        <f>D38-D48</f>
        <v>-2821968.1099999994</v>
      </c>
      <c r="E49" s="89">
        <f>E38-E48</f>
        <v>849314.77999999933</v>
      </c>
    </row>
    <row r="50" spans="1:5" x14ac:dyDescent="0.25">
      <c r="A50" s="85"/>
      <c r="B50" s="86"/>
      <c r="C50" s="75">
        <f>C49/C48</f>
        <v>-0.16032643689199602</v>
      </c>
      <c r="D50" s="75">
        <f>D49/D48</f>
        <v>-7.1602675006704877E-2</v>
      </c>
      <c r="E50" s="87">
        <f>E49/E48</f>
        <v>8.3333303570788983E-2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B23:H23">
    <cfRule type="cellIs" dxfId="5" priority="6" stopIfTrue="1" operator="lessThan">
      <formula>0</formula>
    </cfRule>
  </conditionalFormatting>
  <conditionalFormatting sqref="A42:E43 B40:E41">
    <cfRule type="cellIs" dxfId="4" priority="5" stopIfTrue="1" operator="lessThan">
      <formula>0</formula>
    </cfRule>
  </conditionalFormatting>
  <conditionalFormatting sqref="B45:E48 A49:E50 A44:E44">
    <cfRule type="cellIs" dxfId="3" priority="4" stopIfTrue="1" operator="lessThan">
      <formula>0</formula>
    </cfRule>
  </conditionalFormatting>
  <conditionalFormatting sqref="A45:A48">
    <cfRule type="cellIs" dxfId="2" priority="3" stopIfTrue="1" operator="lessThan">
      <formula>0</formula>
    </cfRule>
  </conditionalFormatting>
  <conditionalFormatting sqref="A40">
    <cfRule type="cellIs" dxfId="1" priority="2" stopIfTrue="1" operator="lessThan">
      <formula>0</formula>
    </cfRule>
  </conditionalFormatting>
  <conditionalFormatting sqref="A41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2024-09-16T16:03:31Z</dcterms:created>
  <dcterms:modified xsi:type="dcterms:W3CDTF">2024-09-16T16:04:35Z</dcterms:modified>
</cp:coreProperties>
</file>