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5\LSP Website\"/>
    </mc:Choice>
  </mc:AlternateContent>
  <bookViews>
    <workbookView xWindow="0" yWindow="0" windowWidth="28800" windowHeight="1230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C24" i="1" s="1"/>
  <c r="B20" i="1"/>
  <c r="B24" i="1" s="1"/>
  <c r="I19" i="1"/>
  <c r="F19" i="1"/>
  <c r="C19" i="1"/>
  <c r="B19" i="1"/>
  <c r="G13" i="1"/>
  <c r="F13" i="1"/>
  <c r="E13" i="1"/>
  <c r="D13" i="1"/>
  <c r="I13" i="1" s="1"/>
  <c r="C13" i="1"/>
  <c r="B13" i="1"/>
  <c r="I12" i="1"/>
  <c r="H12" i="1"/>
  <c r="I11" i="1"/>
  <c r="H11" i="1"/>
  <c r="I10" i="1"/>
  <c r="H10" i="1"/>
  <c r="I9" i="1"/>
  <c r="H9" i="1"/>
  <c r="I8" i="1"/>
  <c r="H8" i="1"/>
  <c r="H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<sst xmlns="http://schemas.openxmlformats.org/spreadsheetml/2006/main" count="47" uniqueCount="31">
  <si>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</si>
  <si>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</si>
  <si>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</si>
  <si>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MAY 2025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</si>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</sst>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6" fontId="4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167" fontId="6" fillId="2" borderId="6" xfId="1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/>
    <xf numFmtId="166" fontId="4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6" fontId="8" fillId="0" borderId="6" xfId="2" applyNumberFormat="1" applyFont="1" applyBorder="1" applyAlignment="1"/>
    <xf numFmtId="165" fontId="6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40" zoomScaleNormal="140" workbookViewId="0">
      <selection activeCell="C11" sqref="C11"/>
    </sheetView>
  </sheetViews>
  <sheetFormatPr defaultColWidth="8.7109375" defaultRowHeight="12.75" x14ac:dyDescent="0.2"/>
  <cols>
    <col min="1" max="1" width="20.28515625" style="2" customWidth="1"/>
    <col min="2" max="2" width="19.28515625" style="2" customWidth="1"/>
    <col min="3" max="3" width="12" style="2" customWidth="1"/>
    <col min="4" max="4" width="21.5703125" style="2" customWidth="1"/>
    <col min="5" max="5" width="17.42578125" style="2" customWidth="1"/>
    <col min="6" max="6" width="16.7109375" style="2" customWidth="1"/>
    <col min="7" max="7" width="15" style="2" bestFit="1" customWidth="1"/>
    <col min="8" max="8" width="15.28515625" style="2" bestFit="1" customWidth="1"/>
    <col min="9" max="9" width="13.28515625" style="2" bestFit="1" customWidth="1"/>
    <col min="10" max="16384" width="8.710937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.75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2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2">
      <c r="A8" s="10" t="s">
        <v>19</v>
      </c>
      <c r="B8" s="11">
        <v>2366</v>
      </c>
      <c r="C8" s="11">
        <v>799</v>
      </c>
      <c r="D8" s="12">
        <v>10023716.199999999</v>
      </c>
      <c r="E8" s="12">
        <v>2606166.21</v>
      </c>
      <c r="F8" s="12">
        <v>9611715.9499999993</v>
      </c>
      <c r="G8" s="12">
        <v>9446506</v>
      </c>
      <c r="H8" s="13">
        <f t="shared" ref="H8:H12" si="0">SUM(D8-F8)/F8</f>
        <v>4.2864380527183603E-2</v>
      </c>
      <c r="I8" s="13">
        <f>SUM(D8-G8)/G8</f>
        <v>6.1103036403089062E-2</v>
      </c>
    </row>
    <row r="9" spans="1:11" ht="21" customHeight="1" x14ac:dyDescent="0.2">
      <c r="A9" s="10" t="s">
        <v>20</v>
      </c>
      <c r="B9" s="11">
        <v>1083</v>
      </c>
      <c r="C9" s="11">
        <v>375</v>
      </c>
      <c r="D9" s="12">
        <v>3658121.75</v>
      </c>
      <c r="E9" s="12">
        <v>951111.66</v>
      </c>
      <c r="F9" s="12">
        <v>3527196.25</v>
      </c>
      <c r="G9" s="12">
        <v>3523182</v>
      </c>
      <c r="H9" s="13">
        <f t="shared" si="0"/>
        <v>3.7118858923713131E-2</v>
      </c>
      <c r="I9" s="13">
        <f t="shared" ref="I9:I13" si="1">SUM(D9-G9)/G9</f>
        <v>3.8300533438238499E-2</v>
      </c>
    </row>
    <row r="10" spans="1:11" ht="20.25" customHeight="1" x14ac:dyDescent="0.2">
      <c r="A10" s="10" t="s">
        <v>21</v>
      </c>
      <c r="B10" s="11">
        <v>30</v>
      </c>
      <c r="C10" s="11">
        <v>6</v>
      </c>
      <c r="D10" s="12">
        <v>108224.55</v>
      </c>
      <c r="E10" s="12">
        <v>28138.38</v>
      </c>
      <c r="F10" s="12">
        <v>74292.25</v>
      </c>
      <c r="G10" s="12">
        <v>86886</v>
      </c>
      <c r="H10" s="13">
        <f>SUM(D10-F10)/F10</f>
        <v>0.45674077713355032</v>
      </c>
      <c r="I10" s="13">
        <f t="shared" si="1"/>
        <v>0.24559250051792006</v>
      </c>
    </row>
    <row r="11" spans="1:11" ht="24" customHeight="1" x14ac:dyDescent="0.2">
      <c r="A11" s="10" t="s">
        <v>22</v>
      </c>
      <c r="B11" s="11">
        <v>1037</v>
      </c>
      <c r="C11" s="11">
        <v>15</v>
      </c>
      <c r="D11" s="12">
        <v>4672758</v>
      </c>
      <c r="E11" s="12">
        <v>841096.44</v>
      </c>
      <c r="F11" s="12">
        <v>4004481.05</v>
      </c>
      <c r="G11" s="12">
        <v>4197456</v>
      </c>
      <c r="H11" s="13">
        <f t="shared" si="0"/>
        <v>0.16688228553360246</v>
      </c>
      <c r="I11" s="13">
        <f t="shared" si="1"/>
        <v>0.11323573135727927</v>
      </c>
    </row>
    <row r="12" spans="1:11" ht="22.5" customHeight="1" x14ac:dyDescent="0.2">
      <c r="A12" s="10" t="s">
        <v>23</v>
      </c>
      <c r="B12" s="11">
        <v>7675</v>
      </c>
      <c r="C12" s="11">
        <v>195</v>
      </c>
      <c r="D12" s="12">
        <v>49643634.049999997</v>
      </c>
      <c r="E12" s="12">
        <v>16134181.07</v>
      </c>
      <c r="F12" s="12">
        <v>48155160.049999997</v>
      </c>
      <c r="G12" s="12">
        <v>47621702</v>
      </c>
      <c r="H12" s="13">
        <f t="shared" si="0"/>
        <v>3.090995852686404E-2</v>
      </c>
      <c r="I12" s="13">
        <f>SUM(D12-G12)/G12</f>
        <v>4.2458206344661874E-2</v>
      </c>
    </row>
    <row r="13" spans="1:11" ht="25.5" customHeight="1" x14ac:dyDescent="0.2">
      <c r="A13" s="14" t="s">
        <v>24</v>
      </c>
      <c r="B13" s="15">
        <f t="shared" ref="B13:E13" si="2">SUM(B8:B12)</f>
        <v>12191</v>
      </c>
      <c r="C13" s="15">
        <f>SUM(C8:C12)</f>
        <v>1390</v>
      </c>
      <c r="D13" s="16">
        <f t="shared" si="2"/>
        <v>68106454.549999997</v>
      </c>
      <c r="E13" s="16">
        <f t="shared" si="2"/>
        <v>20560693.759999998</v>
      </c>
      <c r="F13" s="16">
        <f>SUM(F8:F12)</f>
        <v>65372845.549999997</v>
      </c>
      <c r="G13" s="16">
        <f>SUM(G8:G12)</f>
        <v>64875732</v>
      </c>
      <c r="H13" s="17">
        <f>SUM(D13-F13)/F13</f>
        <v>4.1815664852912313E-2</v>
      </c>
      <c r="I13" s="18">
        <f t="shared" si="1"/>
        <v>4.9798629632417823E-2</v>
      </c>
    </row>
    <row r="16" spans="1:11" ht="15.75" x14ac:dyDescent="0.25">
      <c r="A16" s="19" t="s">
        <v>25</v>
      </c>
      <c r="B16" s="20"/>
    </row>
    <row r="17" spans="1:9" x14ac:dyDescent="0.2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2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2">
      <c r="A19" s="10" t="s">
        <v>19</v>
      </c>
      <c r="B19" s="11">
        <f>B8</f>
        <v>2366</v>
      </c>
      <c r="C19" s="11">
        <f>C8</f>
        <v>799</v>
      </c>
      <c r="D19" s="12">
        <v>101162288.65000001</v>
      </c>
      <c r="E19" s="12">
        <v>97168919</v>
      </c>
      <c r="F19" s="13">
        <f t="shared" ref="F19:F24" si="3">SUM(D19-E19)/E19</f>
        <v>4.1097191273682956E-2</v>
      </c>
      <c r="G19" s="12">
        <v>26302195.050000001</v>
      </c>
      <c r="H19" s="12">
        <v>25263919</v>
      </c>
      <c r="I19" s="13">
        <f t="shared" ref="I19:I22" si="4">SUM(G19-H19)/H19</f>
        <v>4.1097188840733725E-2</v>
      </c>
    </row>
    <row r="20" spans="1:9" ht="21" customHeight="1" x14ac:dyDescent="0.2">
      <c r="A20" s="10" t="s">
        <v>20</v>
      </c>
      <c r="B20" s="11">
        <f t="shared" ref="B20:C23" si="5">B9</f>
        <v>1083</v>
      </c>
      <c r="C20" s="11">
        <f t="shared" si="5"/>
        <v>375</v>
      </c>
      <c r="D20" s="12">
        <v>37438915.450000003</v>
      </c>
      <c r="E20" s="12">
        <v>36094091</v>
      </c>
      <c r="F20" s="13">
        <f t="shared" si="3"/>
        <v>3.7258853533671289E-2</v>
      </c>
      <c r="G20" s="12">
        <v>9734118.0199999996</v>
      </c>
      <c r="H20" s="12">
        <v>9384463</v>
      </c>
      <c r="I20" s="13">
        <f t="shared" si="4"/>
        <v>3.7258926802737624E-2</v>
      </c>
    </row>
    <row r="21" spans="1:9" ht="20.25" customHeight="1" x14ac:dyDescent="0.2">
      <c r="A21" s="10" t="s">
        <v>21</v>
      </c>
      <c r="B21" s="11">
        <f t="shared" si="5"/>
        <v>30</v>
      </c>
      <c r="C21" s="11">
        <f t="shared" si="5"/>
        <v>6</v>
      </c>
      <c r="D21" s="12">
        <v>827583.2</v>
      </c>
      <c r="E21" s="12">
        <v>1019669</v>
      </c>
      <c r="F21" s="21">
        <f t="shared" si="3"/>
        <v>-0.18838054309780924</v>
      </c>
      <c r="G21" s="12">
        <v>215171.63</v>
      </c>
      <c r="H21" s="12">
        <v>265114</v>
      </c>
      <c r="I21" s="21">
        <f t="shared" si="4"/>
        <v>-0.18838073432561084</v>
      </c>
    </row>
    <row r="22" spans="1:9" ht="21" customHeight="1" x14ac:dyDescent="0.2">
      <c r="A22" s="10" t="s">
        <v>22</v>
      </c>
      <c r="B22" s="11">
        <f t="shared" si="5"/>
        <v>1037</v>
      </c>
      <c r="C22" s="11">
        <f t="shared" si="5"/>
        <v>15</v>
      </c>
      <c r="D22" s="12">
        <v>42061674.200000003</v>
      </c>
      <c r="E22" s="12">
        <v>44059118</v>
      </c>
      <c r="F22" s="21">
        <f t="shared" si="3"/>
        <v>-4.5335537583843531E-2</v>
      </c>
      <c r="G22" s="12">
        <v>7571101.3600000003</v>
      </c>
      <c r="H22" s="12">
        <v>7930641</v>
      </c>
      <c r="I22" s="21">
        <f t="shared" si="4"/>
        <v>-4.533550818906059E-2</v>
      </c>
    </row>
    <row r="23" spans="1:9" ht="21" customHeight="1" x14ac:dyDescent="0.2">
      <c r="A23" s="10" t="s">
        <v>23</v>
      </c>
      <c r="B23" s="11">
        <f t="shared" si="5"/>
        <v>7675</v>
      </c>
      <c r="C23" s="11">
        <f t="shared" si="5"/>
        <v>195</v>
      </c>
      <c r="D23" s="12">
        <v>514210910.19999999</v>
      </c>
      <c r="E23" s="12">
        <v>511164762</v>
      </c>
      <c r="F23" s="13">
        <f>SUM(D23-E23)/E23</f>
        <v>5.9592296387597785E-3</v>
      </c>
      <c r="G23" s="12">
        <v>167118545.81999999</v>
      </c>
      <c r="H23" s="12">
        <v>166128548</v>
      </c>
      <c r="I23" s="13">
        <f>SUM(G23-H23)/H23</f>
        <v>5.9592275494997574E-3</v>
      </c>
    </row>
    <row r="24" spans="1:9" ht="21" customHeight="1" x14ac:dyDescent="0.2">
      <c r="A24" s="14" t="s">
        <v>24</v>
      </c>
      <c r="B24" s="15">
        <f>SUM(B19:B23)</f>
        <v>12191</v>
      </c>
      <c r="C24" s="15">
        <f>SUM(C19:C23)</f>
        <v>1390</v>
      </c>
      <c r="D24" s="22">
        <f>SUM(D19:D23)</f>
        <v>695701371.70000005</v>
      </c>
      <c r="E24" s="22">
        <f>SUM(E19:E23)</f>
        <v>689506559</v>
      </c>
      <c r="F24" s="17">
        <f t="shared" si="3"/>
        <v>8.9844144615309571E-3</v>
      </c>
      <c r="G24" s="22">
        <f>SUM(G19:G23)</f>
        <v>210941131.88</v>
      </c>
      <c r="H24" s="22">
        <f>SUM(H19:H23)</f>
        <v>208972685</v>
      </c>
      <c r="I24" s="17">
        <f>SUM(G24-H24)/H24</f>
        <v>9.4196372123945063E-3</v>
      </c>
    </row>
    <row r="25" spans="1:9" x14ac:dyDescent="0.2">
      <c r="G25" s="23"/>
      <c r="H25" s="23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76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2025-06-16T16:48:09Z</dcterms:created>
  <dcterms:modified xsi:type="dcterms:W3CDTF">2025-06-16T16:48:42Z</dcterms:modified>
</cp:coreProperties>
</file>