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4-05\"/>
    </mc:Choice>
  </mc:AlternateContent>
  <bookViews>
    <workbookView xWindow="0" yWindow="0" windowWidth="19200" windowHeight="717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E49" i="1"/>
  <c r="D49" i="1"/>
  <c r="C49" i="1"/>
  <c r="C50" i="1" s="1"/>
  <c r="D46" i="1"/>
  <c r="C46" i="1"/>
  <c r="E45" i="1"/>
  <c r="E46" i="1" s="1"/>
  <c r="D45" i="1"/>
  <c r="C45" i="1"/>
  <c r="E42" i="1"/>
  <c r="D42" i="1"/>
  <c r="E41" i="1"/>
  <c r="D41" i="1"/>
  <c r="C41" i="1"/>
  <c r="C42" i="1" s="1"/>
</calcChain>
</file>

<file path=xl/sharedStrings.xml><?xml version="1.0" encoding="utf-8"?>
<sst xmlns="http://schemas.openxmlformats.org/spreadsheetml/2006/main" count="52" uniqueCount="38">
  <si>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</si>
  <si>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</si>
  <si>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</si>
  <si>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</si>
  <si>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MAY 2024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</si>
  <si>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</si>
  <si>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</si>
  <si>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</si>
  <si>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</si>
  <si>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</si>
  <si>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</si>
  <si>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</si>
  <si>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</si>
  <si>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</si>
  <si>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</si>
  <si>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</si>
  <si>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</si>
  <si>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</si>
  <si>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</si>
  <si>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</si>
  <si>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</si>
  <si>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</si>
  <si>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</si>
  <si>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</si>
  <si>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</si>
  <si>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2023 - MAY 31, 2024</t>
  </si>
  <si>
    <t xml:space="preserve">      </t>
  </si>
  <si>
    <t>FYTD</t>
  </si>
  <si>
    <t>Landbase</t>
  </si>
  <si>
    <t>Opening Date</t>
  </si>
  <si>
    <t>Total GGR</t>
  </si>
  <si>
    <t>Fee Remittance</t>
  </si>
  <si>
    <t>July 2022 - May 2023</t>
  </si>
  <si>
    <t>FY 23/24 - FY 22/23</t>
  </si>
  <si>
    <t>July 2021 - May 2022</t>
  </si>
  <si>
    <t>FY 23/24 - FY 21/22</t>
  </si>
  <si>
    <t>July 2020 - May 2021</t>
  </si>
  <si>
    <t>FY 23/24 - 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</si>
</sst>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name val="Courie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83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164" fontId="2" fillId="0" borderId="9" xfId="0" quotePrefix="1" applyFont="1" applyBorder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8" fillId="0" borderId="0" xfId="0" applyFont="1" applyFill="1"/>
    <xf numFmtId="164" fontId="2" fillId="0" borderId="12" xfId="0" applyFont="1" applyBorder="1"/>
    <xf numFmtId="165" fontId="2" fillId="0" borderId="0" xfId="0" applyNumberFormat="1" applyFont="1" applyBorder="1"/>
    <xf numFmtId="38" fontId="2" fillId="0" borderId="0" xfId="1" applyNumberFormat="1" applyFont="1" applyFill="1" applyBorder="1" applyProtection="1"/>
    <xf numFmtId="38" fontId="2" fillId="0" borderId="13" xfId="1" applyNumberFormat="1" applyFont="1" applyFill="1" applyBorder="1" applyProtection="1"/>
    <xf numFmtId="164" fontId="12" fillId="0" borderId="14" xfId="0" applyFont="1" applyBorder="1"/>
    <xf numFmtId="164" fontId="12" fillId="0" borderId="15" xfId="0" applyFont="1" applyBorder="1"/>
    <xf numFmtId="9" fontId="2" fillId="0" borderId="15" xfId="3" applyFont="1" applyFill="1" applyBorder="1"/>
    <xf numFmtId="167" fontId="2" fillId="0" borderId="16" xfId="3" applyNumberFormat="1" applyFont="1" applyFill="1" applyBorder="1"/>
    <xf numFmtId="164" fontId="7" fillId="0" borderId="0" xfId="0" applyFont="1" applyFill="1"/>
    <xf numFmtId="164" fontId="13" fillId="0" borderId="0" xfId="0" applyFont="1" applyFill="1"/>
    <xf numFmtId="168" fontId="2" fillId="0" borderId="0" xfId="1" applyNumberFormat="1" applyFont="1" applyFill="1" applyBorder="1" applyProtection="1"/>
    <xf numFmtId="168" fontId="2" fillId="0" borderId="13" xfId="1" applyNumberFormat="1" applyFont="1" applyFill="1" applyBorder="1" applyProtection="1"/>
    <xf numFmtId="9" fontId="2" fillId="0" borderId="16" xfId="3" applyFont="1" applyFill="1" applyBorder="1"/>
    <xf numFmtId="9" fontId="2" fillId="0" borderId="16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492875" y="2571750"/>
          <a:ext cx="152400" cy="25019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/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33203125" style="12" customWidth="1"/>
    <col min="6" max="6" width="12" style="12" customWidth="1"/>
    <col min="7" max="7" width="11.33203125" style="12" customWidth="1"/>
    <col min="8" max="8" width="11.75" style="12" customWidth="1"/>
    <col min="9" max="16384" width="9" style="12"/>
  </cols>
  <sheetData>
    <row r="1" spans="1:14" s="4" customFormat="1" ht="16.399999999999999" customHeight="1" x14ac:dyDescent="0.25">
      <c r="A1" s="1" t="s">
        <v>0</v>
      </c>
      <c r="B1" s="2"/>
      <c r="C1" s="3"/>
      <c r="D1" s="3" t="s">
        <v>1</v>
      </c>
    </row>
    <row r="2" spans="1:14" s="4" customFormat="1" ht="16.399999999999999" customHeight="1" x14ac:dyDescent="0.25">
      <c r="A2" s="1" t="s">
        <v>2</v>
      </c>
      <c r="B2" s="2"/>
      <c r="C2" s="3"/>
      <c r="D2" s="3"/>
    </row>
    <row r="3" spans="1:14" s="4" customFormat="1" ht="16.399999999999999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194705</v>
      </c>
      <c r="E9" s="26">
        <v>19979396.969999999</v>
      </c>
      <c r="F9" s="26">
        <v>5520547.8899999997</v>
      </c>
      <c r="G9" s="26">
        <v>19327341.23</v>
      </c>
      <c r="H9" s="27">
        <v>21707690.949999999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  <c r="F12"/>
    </row>
    <row r="15" spans="1:14" s="4" customFormat="1" ht="16.399999999999999" customHeight="1" x14ac:dyDescent="0.25">
      <c r="A15" s="32" t="s">
        <v>0</v>
      </c>
      <c r="B15" s="32"/>
      <c r="C15" s="32"/>
    </row>
    <row r="16" spans="1:14" s="4" customFormat="1" ht="16.399999999999999" customHeight="1" x14ac:dyDescent="0.25">
      <c r="A16" s="32" t="s">
        <v>17</v>
      </c>
      <c r="B16" s="32"/>
      <c r="C16" s="32"/>
    </row>
    <row r="17" spans="1:8" s="4" customFormat="1" ht="16.399999999999999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18</v>
      </c>
      <c r="F20" s="33"/>
      <c r="G20" s="33"/>
      <c r="H20" s="33"/>
    </row>
    <row r="21" spans="1:8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" thickBot="1" x14ac:dyDescent="0.3">
      <c r="A22" s="34"/>
      <c r="B22" s="35"/>
      <c r="C22" s="34"/>
      <c r="D22" s="37"/>
      <c r="E22" s="38"/>
      <c r="F22" s="34"/>
      <c r="G22" s="37"/>
      <c r="H22" s="38"/>
    </row>
    <row r="23" spans="1:8" ht="13" thickBot="1" x14ac:dyDescent="0.3">
      <c r="A23" s="39"/>
      <c r="B23" s="40">
        <v>45413</v>
      </c>
      <c r="C23" s="41">
        <v>45383</v>
      </c>
      <c r="D23" s="42" t="s">
        <v>21</v>
      </c>
      <c r="E23" s="43" t="s">
        <v>22</v>
      </c>
      <c r="F23" s="41">
        <v>45047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19979396.969999999</v>
      </c>
      <c r="C24" s="44">
        <v>19327341.23</v>
      </c>
      <c r="D24" s="45">
        <v>652055.73999999836</v>
      </c>
      <c r="E24" s="46">
        <v>3.3737477506107984E-2</v>
      </c>
      <c r="F24" s="47">
        <v>21707690.949999999</v>
      </c>
      <c r="G24" s="48">
        <v>-1728293.9800000004</v>
      </c>
      <c r="H24" s="46">
        <v>-7.9616666000121059E-2</v>
      </c>
    </row>
    <row r="25" spans="1:8" x14ac:dyDescent="0.25">
      <c r="C25" s="49"/>
      <c r="D25" s="49"/>
      <c r="E25" s="49"/>
    </row>
    <row r="30" spans="1:8" s="4" customFormat="1" ht="16.399999999999999" customHeight="1" x14ac:dyDescent="0.25">
      <c r="A30" s="1" t="s">
        <v>0</v>
      </c>
      <c r="B30" s="5"/>
      <c r="C30" s="50"/>
      <c r="D30" s="50"/>
      <c r="E30" s="3"/>
    </row>
    <row r="31" spans="1:8" s="4" customFormat="1" ht="16.399999999999999" customHeight="1" x14ac:dyDescent="0.25">
      <c r="A31" s="1" t="s">
        <v>23</v>
      </c>
      <c r="B31" s="5"/>
      <c r="C31" s="50"/>
      <c r="D31" s="50"/>
      <c r="E31" s="3"/>
    </row>
    <row r="32" spans="1:8" s="4" customFormat="1" ht="16.399999999999999" customHeight="1" x14ac:dyDescent="0.25">
      <c r="A32" s="1" t="s">
        <v>24</v>
      </c>
      <c r="C32" s="51" t="s">
        <v>25</v>
      </c>
      <c r="D32" s="50"/>
      <c r="E32" s="3"/>
    </row>
    <row r="33" spans="1:10" ht="12.65" customHeight="1" x14ac:dyDescent="0.3">
      <c r="A33" s="52"/>
      <c r="C33" s="53" t="s">
        <v>26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8" t="s">
        <v>16</v>
      </c>
      <c r="B38" s="59">
        <v>36459</v>
      </c>
      <c r="C38" s="60">
        <v>2244890</v>
      </c>
      <c r="D38" s="61">
        <v>225274841.44</v>
      </c>
      <c r="E38" s="61">
        <v>59701811.840000004</v>
      </c>
    </row>
    <row r="39" spans="1:10" ht="15" customHeight="1" x14ac:dyDescent="0.25">
      <c r="C39" s="62"/>
      <c r="D39" s="62"/>
      <c r="E39" s="63"/>
    </row>
    <row r="40" spans="1:10" ht="15.75" customHeight="1" x14ac:dyDescent="0.25">
      <c r="A40" s="64" t="s">
        <v>32</v>
      </c>
      <c r="B40" s="65"/>
      <c r="C40" s="66">
        <v>2624413</v>
      </c>
      <c r="D40" s="66">
        <v>240342052.56</v>
      </c>
      <c r="E40" s="67">
        <v>59627853.490000002</v>
      </c>
      <c r="F40" s="68"/>
      <c r="G40" s="68"/>
      <c r="H40" s="68"/>
      <c r="I40" s="68"/>
      <c r="J40" s="68"/>
    </row>
    <row r="41" spans="1:10" s="68" customFormat="1" x14ac:dyDescent="0.25">
      <c r="A41" s="69" t="s">
        <v>33</v>
      </c>
      <c r="B41" s="70"/>
      <c r="C41" s="71">
        <f>C38-C40</f>
        <v>-379523</v>
      </c>
      <c r="D41" s="71">
        <f>D38-D40</f>
        <v>-15067211.120000005</v>
      </c>
      <c r="E41" s="72">
        <f>E38-E40</f>
        <v>73958.35000000149</v>
      </c>
    </row>
    <row r="42" spans="1:10" ht="13" x14ac:dyDescent="0.3">
      <c r="A42" s="73"/>
      <c r="B42" s="74"/>
      <c r="C42" s="75">
        <f>C41/C40</f>
        <v>-0.14461252859210802</v>
      </c>
      <c r="D42" s="75">
        <f>D41/D40</f>
        <v>-6.2690698358908961E-2</v>
      </c>
      <c r="E42" s="76">
        <f>E41/E40</f>
        <v>1.2403322553344103E-3</v>
      </c>
      <c r="F42" s="77"/>
      <c r="G42" s="77"/>
      <c r="H42" s="68"/>
      <c r="I42" s="68"/>
      <c r="J42" s="68"/>
    </row>
    <row r="43" spans="1:10" x14ac:dyDescent="0.25">
      <c r="F43" s="68"/>
      <c r="G43" s="68"/>
      <c r="H43" s="68"/>
      <c r="I43" s="68"/>
      <c r="J43" s="68"/>
    </row>
    <row r="44" spans="1:10" ht="12.75" customHeight="1" x14ac:dyDescent="0.25">
      <c r="A44" s="64" t="s">
        <v>34</v>
      </c>
      <c r="B44" s="65"/>
      <c r="C44" s="66">
        <v>2188340</v>
      </c>
      <c r="D44" s="66">
        <v>207267309.03999999</v>
      </c>
      <c r="E44" s="67">
        <v>55904109.030000001</v>
      </c>
      <c r="F44" s="78"/>
      <c r="G44" s="78"/>
      <c r="H44" s="78"/>
    </row>
    <row r="45" spans="1:10" ht="12.75" customHeight="1" x14ac:dyDescent="0.25">
      <c r="A45" s="69" t="s">
        <v>35</v>
      </c>
      <c r="B45" s="70"/>
      <c r="C45" s="79">
        <f>C38-C44</f>
        <v>56550</v>
      </c>
      <c r="D45" s="79">
        <f>D38-D44</f>
        <v>18007532.400000006</v>
      </c>
      <c r="E45" s="80">
        <f>E38-E44</f>
        <v>3797702.8100000024</v>
      </c>
    </row>
    <row r="46" spans="1:10" x14ac:dyDescent="0.25">
      <c r="A46" s="73"/>
      <c r="B46" s="74"/>
      <c r="C46" s="75">
        <f>C45/C44</f>
        <v>2.5841505433342168E-2</v>
      </c>
      <c r="D46" s="75">
        <f>D45/D44</f>
        <v>8.6880716903237148E-2</v>
      </c>
      <c r="E46" s="81">
        <f>E45/E44</f>
        <v>6.793244496503878E-2</v>
      </c>
    </row>
    <row r="48" spans="1:10" x14ac:dyDescent="0.25">
      <c r="A48" s="64" t="s">
        <v>36</v>
      </c>
      <c r="B48" s="65"/>
      <c r="C48" s="66">
        <v>1586602</v>
      </c>
      <c r="D48" s="66">
        <v>188595730</v>
      </c>
      <c r="E48" s="67">
        <v>55068493</v>
      </c>
    </row>
    <row r="49" spans="1:5" x14ac:dyDescent="0.25">
      <c r="A49" s="69" t="s">
        <v>37</v>
      </c>
      <c r="B49" s="70"/>
      <c r="C49" s="79">
        <f>C38-C48</f>
        <v>658288</v>
      </c>
      <c r="D49" s="79">
        <f>D38-D48</f>
        <v>36679111.439999998</v>
      </c>
      <c r="E49" s="80">
        <f>E38-E48</f>
        <v>4633318.8400000036</v>
      </c>
    </row>
    <row r="50" spans="1:5" x14ac:dyDescent="0.25">
      <c r="A50" s="73"/>
      <c r="B50" s="74"/>
      <c r="C50" s="75">
        <f>C49/C48</f>
        <v>0.4149043049233519</v>
      </c>
      <c r="D50" s="75">
        <f t="shared" ref="D50:E50" si="0">D49/D48</f>
        <v>0.19448537588841486</v>
      </c>
      <c r="E50" s="82">
        <f t="shared" si="0"/>
        <v>8.4137382150624745E-2</v>
      </c>
    </row>
  </sheetData>
  <mergeCells count="3">
    <mergeCell ref="F20:H20"/>
    <mergeCell ref="C21:E21"/>
    <mergeCell ref="F21:H21"/>
  </mergeCells>
  <conditionalFormatting sqref="A52:XFD1048576 A24:XFD39 A23 I23:XFD23 A1:XFD22 F40:XFD51">
    <cfRule type="cellIs" dxfId="4" priority="5" stopIfTrue="1" operator="lessThan">
      <formula>0</formula>
    </cfRule>
  </conditionalFormatting>
  <conditionalFormatting sqref="B23:H23">
    <cfRule type="cellIs" dxfId="3" priority="4" stopIfTrue="1" operator="lessThan">
      <formula>0</formula>
    </cfRule>
  </conditionalFormatting>
  <conditionalFormatting sqref="A51:E51">
    <cfRule type="cellIs" dxfId="2" priority="3" stopIfTrue="1" operator="lessThan">
      <formula>0</formula>
    </cfRule>
  </conditionalFormatting>
  <conditionalFormatting sqref="B41:E44 A45:E50 A40:E40">
    <cfRule type="cellIs" dxfId="1" priority="2" stopIfTrue="1" operator="lessThan">
      <formula>0</formula>
    </cfRule>
  </conditionalFormatting>
  <conditionalFormatting sqref="A41:A44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2024-06-17T18:36:35Z</dcterms:created>
  <dcterms:modified xsi:type="dcterms:W3CDTF">2024-06-17T18:37:11Z</dcterms:modified>
</cp:coreProperties>
</file>