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3\"/>
    </mc:Choice>
  </mc:AlternateContent>
  <bookViews>
    <workbookView xWindow="0" yWindow="0" windowWidth="28800" windowHeight="12315"/>
  </bookViews>
  <sheets>
    <sheet name="Landbased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C44" i="1"/>
  <c r="C45" i="1" s="1"/>
  <c r="D41" i="1"/>
  <c r="C41" i="1"/>
  <c r="E40" i="1"/>
  <c r="E41" i="1" s="1"/>
  <c r="D40" i="1"/>
  <c r="C40" i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<sst xmlns="http://schemas.openxmlformats.org/spreadsheetml/2006/main" count="50" uniqueCount="36">
  <si>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</si>
  <si>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</si>
  <si>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</si>
  <si>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</si>
  <si>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</si>
  <si>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</si>
  <si>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</si>
  <si>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</si>
  <si>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</si>
  <si>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</si>
  <si>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</si>
  <si>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</si>
  <si>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</si>
  <si>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</si>
  <si>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</si>
  <si>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</si>
  <si>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</si>
  <si>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</si>
  <si>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</si>
  <si>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</si>
  <si>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</si>
  <si>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</si>
  <si>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</si>
  <si>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</si>
  <si>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</si>
  <si>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MARCH 31, 2021</t>
  </si>
  <si>
    <t xml:space="preserve">      </t>
  </si>
  <si>
    <t>FYTD</t>
  </si>
  <si>
    <t>Landbase</t>
  </si>
  <si>
    <t>Opening Date</t>
  </si>
  <si>
    <t>Total GGR</t>
  </si>
  <si>
    <t>Fee Remittance</t>
  </si>
  <si>
    <t>July 2019 - March 2020</t>
  </si>
  <si>
    <t>FY 20/21 - FY 19/20</t>
  </si>
  <si>
    <t>July 2018 - March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</si>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</sst>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6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12" fillId="0" borderId="0" xfId="1" applyNumberFormat="1" applyFont="1" applyFill="1" applyBorder="1" applyProtection="1"/>
    <xf numFmtId="168" fontId="12" fillId="0" borderId="13" xfId="1" applyNumberFormat="1" applyFont="1" applyFill="1" applyBorder="1" applyProtection="1"/>
    <xf numFmtId="164" fontId="8" fillId="0" borderId="0" xfId="0" applyFont="1" applyFill="1"/>
    <xf numFmtId="164" fontId="13" fillId="0" borderId="14" xfId="0" applyFont="1" applyBorder="1"/>
    <xf numFmtId="164" fontId="13" fillId="0" borderId="15" xfId="0" applyFont="1" applyBorder="1"/>
    <xf numFmtId="9" fontId="12" fillId="0" borderId="15" xfId="3" applyFont="1" applyFill="1" applyBorder="1"/>
    <xf numFmtId="9" fontId="12" fillId="0" borderId="16" xfId="3" applyFont="1" applyFill="1" applyBorder="1"/>
    <xf numFmtId="164" fontId="7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8" sqref="E8"/>
    </sheetView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184940</v>
      </c>
      <c r="E9" s="26">
        <v>22447362.300000001</v>
      </c>
      <c r="F9" s="26">
        <v>5095890.3600000003</v>
      </c>
      <c r="G9" s="26">
        <v>15756573.300000001</v>
      </c>
      <c r="H9" s="27">
        <v>10468813.279999999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44256</v>
      </c>
      <c r="C23" s="41">
        <v>44228</v>
      </c>
      <c r="D23" s="42" t="s">
        <v>21</v>
      </c>
      <c r="E23" s="43" t="s">
        <v>22</v>
      </c>
      <c r="F23" s="41">
        <v>43891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22447362.300000001</v>
      </c>
      <c r="C24" s="44">
        <v>15756573.300000001</v>
      </c>
      <c r="D24" s="45">
        <v>6690789</v>
      </c>
      <c r="E24" s="46">
        <v>0.42463477766450652</v>
      </c>
      <c r="F24" s="47">
        <v>10468813.279999999</v>
      </c>
      <c r="G24" s="48">
        <v>11978549.020000001</v>
      </c>
      <c r="H24" s="46">
        <v>1.1442126915076665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1115664</v>
      </c>
      <c r="D38" s="61">
        <v>136764722.66</v>
      </c>
      <c r="E38" s="61">
        <v>45041095.439999998</v>
      </c>
    </row>
    <row r="39" spans="1:10" ht="15" customHeight="1" x14ac:dyDescent="0.2">
      <c r="A39" s="62" t="s">
        <v>32</v>
      </c>
      <c r="B39" s="63"/>
      <c r="C39" s="64">
        <v>2931503</v>
      </c>
      <c r="D39" s="64">
        <v>204730289</v>
      </c>
      <c r="E39" s="65">
        <v>45081968</v>
      </c>
    </row>
    <row r="40" spans="1:10" ht="15.75" customHeight="1" x14ac:dyDescent="0.2">
      <c r="A40" s="66" t="s">
        <v>33</v>
      </c>
      <c r="B40" s="67"/>
      <c r="C40" s="68">
        <f>C38-C39</f>
        <v>-1815839</v>
      </c>
      <c r="D40" s="68">
        <f t="shared" ref="D40:E40" si="0">D38-D39</f>
        <v>-67965566.340000004</v>
      </c>
      <c r="E40" s="69">
        <f t="shared" si="0"/>
        <v>-40872.560000002384</v>
      </c>
      <c r="F40" s="70"/>
      <c r="G40" s="70"/>
      <c r="H40" s="70"/>
      <c r="I40" s="70"/>
      <c r="J40" s="70"/>
    </row>
    <row r="41" spans="1:10" s="70" customFormat="1" ht="12.75" x14ac:dyDescent="0.2">
      <c r="A41" s="71"/>
      <c r="B41" s="72"/>
      <c r="C41" s="73">
        <f>C40/C39</f>
        <v>-0.61942252830715161</v>
      </c>
      <c r="D41" s="73">
        <f t="shared" ref="D41:E41" si="1">D40/D39</f>
        <v>-0.33197611683144745</v>
      </c>
      <c r="E41" s="74">
        <f t="shared" si="1"/>
        <v>-9.0662767872073339E-4</v>
      </c>
    </row>
    <row r="42" spans="1:10" ht="12.75" x14ac:dyDescent="0.2">
      <c r="A42" s="70"/>
      <c r="B42" s="75"/>
      <c r="C42" s="75"/>
      <c r="D42" s="75"/>
      <c r="E42" s="75"/>
      <c r="F42" s="75"/>
      <c r="G42" s="75"/>
      <c r="H42" s="70"/>
      <c r="I42" s="70"/>
      <c r="J42" s="70"/>
    </row>
    <row r="43" spans="1:10" ht="12.75" x14ac:dyDescent="0.2">
      <c r="A43" s="62" t="s">
        <v>34</v>
      </c>
      <c r="B43" s="63"/>
      <c r="C43" s="64">
        <v>3265708</v>
      </c>
      <c r="D43" s="64">
        <v>219299321</v>
      </c>
      <c r="E43" s="65">
        <v>48231031</v>
      </c>
    </row>
    <row r="44" spans="1:10" ht="12.75" x14ac:dyDescent="0.2">
      <c r="A44" s="66" t="s">
        <v>35</v>
      </c>
      <c r="B44" s="67"/>
      <c r="C44" s="68">
        <f>C38-C43</f>
        <v>-2150044</v>
      </c>
      <c r="D44" s="68">
        <f t="shared" ref="D44:E44" si="2">D38-D43</f>
        <v>-82534598.340000004</v>
      </c>
      <c r="E44" s="69">
        <f t="shared" si="2"/>
        <v>-3189935.5600000024</v>
      </c>
    </row>
    <row r="45" spans="1:10" ht="12.75" x14ac:dyDescent="0.2">
      <c r="A45" s="71"/>
      <c r="B45" s="72"/>
      <c r="C45" s="73">
        <f>C44/C43</f>
        <v>-0.65836994611888144</v>
      </c>
      <c r="D45" s="73">
        <f t="shared" ref="D45:E45" si="3">D44/D43</f>
        <v>-0.37635592287127967</v>
      </c>
      <c r="E45" s="74">
        <f t="shared" si="3"/>
        <v>-6.6138655837566535E-2</v>
      </c>
    </row>
  </sheetData>
  <mergeCells count="3">
    <mergeCell ref="F20:H20"/>
    <mergeCell ref="C21:E21"/>
    <mergeCell ref="F21:H21"/>
  </mergeCells>
  <conditionalFormatting sqref="B42:XFD42 A24:XFD38 A23 I23:XFD23 A1:XFD22 F39:XFD41 A46:XFD1048576 F43:XFD45">
    <cfRule type="cellIs" dxfId="6" priority="7" stopIfTrue="1" operator="lessThan">
      <formula>0</formula>
    </cfRule>
  </conditionalFormatting>
  <conditionalFormatting sqref="A42">
    <cfRule type="cellIs" dxfId="5" priority="6" stopIfTrue="1" operator="lessThan">
      <formula>0</formula>
    </cfRule>
  </conditionalFormatting>
  <conditionalFormatting sqref="B23:H23">
    <cfRule type="cellIs" dxfId="4" priority="5" stopIfTrue="1" operator="lessThan">
      <formula>0</formula>
    </cfRule>
  </conditionalFormatting>
  <conditionalFormatting sqref="A41">
    <cfRule type="cellIs" dxfId="3" priority="3" stopIfTrue="1" operator="lessThan">
      <formula>0</formula>
    </cfRule>
  </conditionalFormatting>
  <conditionalFormatting sqref="B41:E41 A39:E40">
    <cfRule type="cellIs" dxfId="2" priority="4" stopIfTrue="1" operator="lessThan">
      <formula>0</formula>
    </cfRule>
  </conditionalFormatting>
  <conditionalFormatting sqref="A45">
    <cfRule type="cellIs" dxfId="1" priority="1" stopIfTrue="1" operator="lessThan">
      <formula>0</formula>
    </cfRule>
  </conditionalFormatting>
  <conditionalFormatting sqref="B45:E45 A43:E44">
    <cfRule type="cellIs" dxfId="0" priority="2" stopIfTrue="1" operator="lessThan">
      <formula>0</formula>
    </cfRule>
  </conditionalFormatting>
  <printOptions horizontalCentered="1"/>
  <pageMargins left="0" right="0" top="1" bottom="1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2021-04-16T21:50:11Z</dcterms:created>
  <dcterms:modified xsi:type="dcterms:W3CDTF">2021-04-16T21:50:42Z</dcterms:modified>
</cp:coreProperties>
</file>