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orporate Securities\Revenue Information\FY 2026-2027 Revenues\2026-08\LSP Website\"/>
    </mc:Choice>
  </mc:AlternateContent>
  <bookViews>
    <workbookView xWindow="0" yWindow="0" windowWidth="28800" windowHeight="12180"/>
  </bookViews>
  <sheets>
    <sheet name="Video Revenu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1" l="1"/>
  <c r="G24" i="1"/>
  <c r="I24" i="1" s="1"/>
  <c r="E24" i="1"/>
  <c r="D24" i="1"/>
  <c r="F24" i="1" s="1"/>
  <c r="I23" i="1"/>
  <c r="F23" i="1"/>
  <c r="C23" i="1"/>
  <c r="B23" i="1"/>
  <c r="I22" i="1"/>
  <c r="F22" i="1"/>
  <c r="C22" i="1"/>
  <c r="B22" i="1"/>
  <c r="I21" i="1"/>
  <c r="F21" i="1"/>
  <c r="C21" i="1"/>
  <c r="B21" i="1"/>
  <c r="I20" i="1"/>
  <c r="F20" i="1"/>
  <c r="C20" i="1"/>
  <c r="B20" i="1"/>
  <c r="B24" i="1" s="1"/>
  <c r="I19" i="1"/>
  <c r="F19" i="1"/>
  <c r="C19" i="1"/>
  <c r="C24" i="1" s="1"/>
  <c r="B19" i="1"/>
  <c r="G13" i="1"/>
  <c r="F13" i="1"/>
  <c r="E13" i="1"/>
  <c r="D13" i="1"/>
  <c r="I13" i="1" s="1"/>
  <c r="C13" i="1"/>
  <c r="B13" i="1"/>
  <c r="I12" i="1"/>
  <c r="H12" i="1"/>
  <c r="I11" i="1"/>
  <c r="H11" i="1"/>
  <c r="I10" i="1"/>
  <c r="H10" i="1"/>
  <c r="I9" i="1"/>
  <c r="H9" i="1"/>
  <c r="I8" i="1"/>
  <c r="H8" i="1"/>
  <c r="H13" i="1" l="1"/>
</calcChain>
</file>

<file path=xl/sharedStrings.xml><?xml version="1.0" encoding="utf-8"?>
<sst xmlns="http://schemas.openxmlformats.org/spreadsheetml/2006/main" count="46" uniqueCount="30">
  <si>
    <t>LOUISIANA STATE POLICE</t>
  </si>
  <si>
    <t xml:space="preserve">VIDEO GAMING </t>
  </si>
  <si>
    <t>REVENUE REPORT</t>
  </si>
  <si>
    <t>August 2026</t>
  </si>
  <si>
    <t>TYPE</t>
  </si>
  <si>
    <t>VGD'S</t>
  </si>
  <si>
    <t>LOCATIONS</t>
  </si>
  <si>
    <t>NET DEV</t>
  </si>
  <si>
    <t>FRANCHISE FEES</t>
  </si>
  <si>
    <t xml:space="preserve">LAST MONTH'S </t>
  </si>
  <si>
    <t>SAME MONTH</t>
  </si>
  <si>
    <t>LAST MONTH</t>
  </si>
  <si>
    <t>LAST YEAR</t>
  </si>
  <si>
    <t>REVENUE</t>
  </si>
  <si>
    <t>NDR</t>
  </si>
  <si>
    <t>PRIOR YEAR</t>
  </si>
  <si>
    <t>THIS MONTH</t>
  </si>
  <si>
    <t>THIS YEAR</t>
  </si>
  <si>
    <t>BARS</t>
  </si>
  <si>
    <t>RESTAURANTS</t>
  </si>
  <si>
    <t>HOTELS</t>
  </si>
  <si>
    <t>RACETRACKS OTBS</t>
  </si>
  <si>
    <t>TRUCKSTOPS</t>
  </si>
  <si>
    <t>TOTALS</t>
  </si>
  <si>
    <t>2026/2027 YEAR TO DATE</t>
  </si>
  <si>
    <t>NDR YTD</t>
  </si>
  <si>
    <t>FRANCHISE</t>
  </si>
  <si>
    <t>FF YTD</t>
  </si>
  <si>
    <t>FEES YTD</t>
  </si>
  <si>
    <t>PRIOR 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</si>
</sst>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-yy;@"/>
    <numFmt numFmtId="165" formatCode="&quot;$&quot;#,##0"/>
    <numFmt numFmtId="166" formatCode="0.0%"/>
    <numFmt numFmtId="167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2" fillId="0" borderId="0" xfId="3" applyFont="1" applyAlignment="1">
      <alignment horizontal="center"/>
    </xf>
    <xf numFmtId="0" fontId="3" fillId="0" borderId="0" xfId="3" applyFont="1"/>
    <xf numFmtId="164" fontId="2" fillId="0" borderId="0" xfId="3" quotePrefix="1" applyNumberFormat="1" applyFont="1" applyBorder="1" applyAlignment="1">
      <alignment horizontal="center"/>
    </xf>
    <xf numFmtId="164" fontId="2" fillId="0" borderId="1" xfId="3" quotePrefix="1" applyNumberFormat="1" applyFont="1" applyBorder="1" applyAlignment="1">
      <alignment horizontal="center"/>
    </xf>
    <xf numFmtId="0" fontId="4" fillId="2" borderId="2" xfId="3" applyFont="1" applyFill="1" applyBorder="1" applyAlignment="1">
      <alignment horizontal="center"/>
    </xf>
    <xf numFmtId="0" fontId="4" fillId="2" borderId="3" xfId="3" applyFont="1" applyFill="1" applyBorder="1" applyAlignment="1">
      <alignment horizontal="center"/>
    </xf>
    <xf numFmtId="0" fontId="4" fillId="2" borderId="4" xfId="3" applyFont="1" applyFill="1" applyBorder="1"/>
    <xf numFmtId="0" fontId="4" fillId="2" borderId="4" xfId="3" applyFont="1" applyFill="1" applyBorder="1" applyAlignment="1">
      <alignment horizontal="center"/>
    </xf>
    <xf numFmtId="0" fontId="4" fillId="2" borderId="5" xfId="3" applyFont="1" applyFill="1" applyBorder="1" applyAlignment="1">
      <alignment horizontal="center"/>
    </xf>
    <xf numFmtId="0" fontId="4" fillId="0" borderId="6" xfId="3" applyFont="1" applyBorder="1" applyAlignment="1">
      <alignment horizontal="center"/>
    </xf>
    <xf numFmtId="3" fontId="5" fillId="0" borderId="6" xfId="3" applyNumberFormat="1" applyFont="1" applyBorder="1" applyAlignment="1">
      <alignment horizontal="center"/>
    </xf>
    <xf numFmtId="165" fontId="5" fillId="0" borderId="6" xfId="3" applyNumberFormat="1" applyFont="1" applyBorder="1" applyAlignment="1"/>
    <xf numFmtId="43" fontId="5" fillId="0" borderId="6" xfId="1" applyFont="1" applyBorder="1" applyAlignment="1"/>
    <xf numFmtId="166" fontId="7" fillId="0" borderId="6" xfId="3" applyNumberFormat="1" applyFont="1" applyBorder="1" applyAlignment="1"/>
    <xf numFmtId="166" fontId="4" fillId="0" borderId="6" xfId="3" applyNumberFormat="1" applyFont="1" applyBorder="1" applyAlignment="1"/>
    <xf numFmtId="0" fontId="4" fillId="2" borderId="6" xfId="3" applyFont="1" applyFill="1" applyBorder="1" applyAlignment="1">
      <alignment horizontal="center"/>
    </xf>
    <xf numFmtId="3" fontId="8" fillId="2" borderId="6" xfId="3" applyNumberFormat="1" applyFont="1" applyFill="1" applyBorder="1" applyAlignment="1">
      <alignment horizontal="center"/>
    </xf>
    <xf numFmtId="167" fontId="8" fillId="2" borderId="6" xfId="2" applyNumberFormat="1" applyFont="1" applyFill="1" applyBorder="1" applyAlignment="1">
      <alignment horizontal="center"/>
    </xf>
    <xf numFmtId="166" fontId="7" fillId="2" borderId="6" xfId="3" applyNumberFormat="1" applyFont="1" applyFill="1" applyBorder="1" applyAlignment="1"/>
    <xf numFmtId="166" fontId="4" fillId="3" borderId="6" xfId="3" applyNumberFormat="1" applyFont="1" applyFill="1" applyBorder="1" applyAlignment="1"/>
    <xf numFmtId="0" fontId="2" fillId="0" borderId="0" xfId="3" quotePrefix="1" applyFont="1"/>
    <xf numFmtId="0" fontId="2" fillId="0" borderId="0" xfId="3" applyFont="1"/>
    <xf numFmtId="165" fontId="8" fillId="2" borderId="6" xfId="3" applyNumberFormat="1" applyFont="1" applyFill="1" applyBorder="1" applyAlignment="1"/>
    <xf numFmtId="166" fontId="4" fillId="2" borderId="6" xfId="3" applyNumberFormat="1" applyFont="1" applyFill="1" applyBorder="1" applyAlignment="1"/>
    <xf numFmtId="0" fontId="3" fillId="0" borderId="0" xfId="3" applyFont="1" applyFill="1"/>
  </cellXfs>
  <cellStyles count="4">
    <cellStyle name="Comma" xfId="1" builtinId="3"/>
    <cellStyle name="Currency" xfId="2" builtinId="4"/>
    <cellStyle name="Normal" xfId="0" builtinId="0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="140" zoomScaleNormal="140" workbookViewId="0">
      <selection sqref="A1:I1"/>
    </sheetView>
  </sheetViews>
  <sheetFormatPr defaultColWidth="8.7109375" defaultRowHeight="12.75" x14ac:dyDescent="0.2"/>
  <cols>
    <col min="1" max="1" width="20.28515625" style="2" customWidth="1"/>
    <col min="2" max="2" width="19.28515625" style="2" customWidth="1"/>
    <col min="3" max="3" width="12" style="2" customWidth="1"/>
    <col min="4" max="4" width="20.7109375" style="2" customWidth="1"/>
    <col min="5" max="5" width="17.42578125" style="2" customWidth="1"/>
    <col min="6" max="6" width="16.7109375" style="2" customWidth="1"/>
    <col min="7" max="7" width="15" style="2" bestFit="1" customWidth="1"/>
    <col min="8" max="8" width="15.28515625" style="2" bestFit="1" customWidth="1"/>
    <col min="9" max="9" width="13.28515625" style="2" bestFit="1" customWidth="1"/>
    <col min="10" max="16384" width="8.7109375" style="2"/>
  </cols>
  <sheetData>
    <row r="1" spans="1:9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ht="15.75" x14ac:dyDescent="0.25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ht="15.75" x14ac:dyDescent="0.25">
      <c r="A5" s="4"/>
      <c r="B5" s="4"/>
      <c r="C5" s="4"/>
      <c r="D5" s="4"/>
      <c r="E5" s="4"/>
      <c r="F5" s="4"/>
      <c r="G5" s="4"/>
      <c r="H5" s="4"/>
      <c r="I5" s="4"/>
    </row>
    <row r="6" spans="1:9" x14ac:dyDescent="0.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6" t="s">
        <v>10</v>
      </c>
      <c r="H6" s="6" t="s">
        <v>11</v>
      </c>
      <c r="I6" s="6" t="s">
        <v>12</v>
      </c>
    </row>
    <row r="7" spans="1:9" x14ac:dyDescent="0.2">
      <c r="A7" s="7"/>
      <c r="B7" s="7"/>
      <c r="C7" s="8"/>
      <c r="D7" s="8" t="s">
        <v>13</v>
      </c>
      <c r="E7" s="8"/>
      <c r="F7" s="8" t="s">
        <v>14</v>
      </c>
      <c r="G7" s="9" t="s">
        <v>15</v>
      </c>
      <c r="H7" s="9" t="s">
        <v>16</v>
      </c>
      <c r="I7" s="9" t="s">
        <v>17</v>
      </c>
    </row>
    <row r="8" spans="1:9" ht="24" customHeight="1" x14ac:dyDescent="0.2">
      <c r="A8" s="10" t="s">
        <v>18</v>
      </c>
      <c r="B8" s="11">
        <v>2610</v>
      </c>
      <c r="C8" s="11">
        <v>768</v>
      </c>
      <c r="D8" s="12">
        <v>10151871</v>
      </c>
      <c r="E8" s="12">
        <v>2639486</v>
      </c>
      <c r="F8" s="12">
        <v>10331513</v>
      </c>
      <c r="G8" s="13">
        <v>9516050</v>
      </c>
      <c r="H8" s="14">
        <f t="shared" ref="H8:H12" si="0">SUM(D8-F8)/F8</f>
        <v>-1.738777272989929E-2</v>
      </c>
      <c r="I8" s="15">
        <f>SUM(D8-G8)/G8</f>
        <v>6.6815643045171055E-2</v>
      </c>
    </row>
    <row r="9" spans="1:9" ht="21" customHeight="1" x14ac:dyDescent="0.2">
      <c r="A9" s="10" t="s">
        <v>19</v>
      </c>
      <c r="B9" s="11">
        <v>1156</v>
      </c>
      <c r="C9" s="11">
        <v>371</v>
      </c>
      <c r="D9" s="12">
        <v>3684617</v>
      </c>
      <c r="E9" s="12">
        <v>958001</v>
      </c>
      <c r="F9" s="12">
        <v>3702763</v>
      </c>
      <c r="G9" s="13">
        <v>3537012</v>
      </c>
      <c r="H9" s="14">
        <f t="shared" si="0"/>
        <v>-4.9006647198321903E-3</v>
      </c>
      <c r="I9" s="15">
        <f t="shared" ref="I9:I13" si="1">SUM(D9-G9)/G9</f>
        <v>4.1731551942713226E-2</v>
      </c>
    </row>
    <row r="10" spans="1:9" ht="20.25" customHeight="1" x14ac:dyDescent="0.2">
      <c r="A10" s="10" t="s">
        <v>20</v>
      </c>
      <c r="B10" s="11">
        <v>32</v>
      </c>
      <c r="C10" s="11">
        <v>5</v>
      </c>
      <c r="D10" s="12">
        <v>80807</v>
      </c>
      <c r="E10" s="12">
        <v>21010</v>
      </c>
      <c r="F10" s="12">
        <v>89584</v>
      </c>
      <c r="G10" s="13">
        <v>87247</v>
      </c>
      <c r="H10" s="14">
        <f>SUM(D10-F10)/F10</f>
        <v>-9.7975084836577964E-2</v>
      </c>
      <c r="I10" s="14">
        <f t="shared" si="1"/>
        <v>-7.3813426249613165E-2</v>
      </c>
    </row>
    <row r="11" spans="1:9" ht="24" customHeight="1" x14ac:dyDescent="0.2">
      <c r="A11" s="10" t="s">
        <v>21</v>
      </c>
      <c r="B11" s="11">
        <v>1078</v>
      </c>
      <c r="C11" s="11">
        <v>15</v>
      </c>
      <c r="D11" s="12">
        <v>4538867</v>
      </c>
      <c r="E11" s="12">
        <v>816996</v>
      </c>
      <c r="F11" s="12">
        <v>4715792</v>
      </c>
      <c r="G11" s="13">
        <v>4723721</v>
      </c>
      <c r="H11" s="14">
        <f t="shared" si="0"/>
        <v>-3.7517558026308198E-2</v>
      </c>
      <c r="I11" s="14">
        <f t="shared" si="1"/>
        <v>-3.9133132545296385E-2</v>
      </c>
    </row>
    <row r="12" spans="1:9" ht="22.5" customHeight="1" x14ac:dyDescent="0.2">
      <c r="A12" s="10" t="s">
        <v>22</v>
      </c>
      <c r="B12" s="11">
        <v>7987</v>
      </c>
      <c r="C12" s="11">
        <v>197</v>
      </c>
      <c r="D12" s="12">
        <v>48671412</v>
      </c>
      <c r="E12" s="12">
        <v>15818209</v>
      </c>
      <c r="F12" s="12">
        <v>49989619</v>
      </c>
      <c r="G12" s="13">
        <v>47514408</v>
      </c>
      <c r="H12" s="14">
        <f t="shared" si="0"/>
        <v>-2.6369614859437115E-2</v>
      </c>
      <c r="I12" s="15">
        <f>SUM(D12-G12)/G12</f>
        <v>2.4350592771775668E-2</v>
      </c>
    </row>
    <row r="13" spans="1:9" ht="25.5" customHeight="1" x14ac:dyDescent="0.2">
      <c r="A13" s="16" t="s">
        <v>23</v>
      </c>
      <c r="B13" s="17">
        <f t="shared" ref="B13:E13" si="2">SUM(B8:B12)</f>
        <v>12863</v>
      </c>
      <c r="C13" s="17">
        <f>SUM(C8:C12)</f>
        <v>1356</v>
      </c>
      <c r="D13" s="18">
        <f>SUM(D8:D12)</f>
        <v>67127574</v>
      </c>
      <c r="E13" s="18">
        <f t="shared" si="2"/>
        <v>20253702</v>
      </c>
      <c r="F13" s="18">
        <f>SUM(F8:F12)</f>
        <v>68829271</v>
      </c>
      <c r="G13" s="18">
        <f>SUM(G8:G12)</f>
        <v>65378438</v>
      </c>
      <c r="H13" s="19">
        <f>SUM(D13-F13)/F13</f>
        <v>-2.4723449417327115E-2</v>
      </c>
      <c r="I13" s="20">
        <f t="shared" si="1"/>
        <v>2.6754019421510192E-2</v>
      </c>
    </row>
    <row r="16" spans="1:9" ht="15.75" x14ac:dyDescent="0.25">
      <c r="A16" s="21" t="s">
        <v>24</v>
      </c>
      <c r="B16" s="22"/>
    </row>
    <row r="17" spans="1:9" x14ac:dyDescent="0.2">
      <c r="A17" s="5" t="s">
        <v>4</v>
      </c>
      <c r="B17" s="5" t="s">
        <v>5</v>
      </c>
      <c r="C17" s="5" t="s">
        <v>6</v>
      </c>
      <c r="D17" s="5" t="s">
        <v>7</v>
      </c>
      <c r="E17" s="6" t="s">
        <v>25</v>
      </c>
      <c r="F17" s="6" t="s">
        <v>12</v>
      </c>
      <c r="G17" s="6" t="s">
        <v>26</v>
      </c>
      <c r="H17" s="6" t="s">
        <v>27</v>
      </c>
      <c r="I17" s="6" t="s">
        <v>12</v>
      </c>
    </row>
    <row r="18" spans="1:9" x14ac:dyDescent="0.2">
      <c r="A18" s="7"/>
      <c r="B18" s="7"/>
      <c r="C18" s="8"/>
      <c r="D18" s="8" t="s">
        <v>13</v>
      </c>
      <c r="E18" s="9" t="s">
        <v>15</v>
      </c>
      <c r="F18" s="9" t="s">
        <v>17</v>
      </c>
      <c r="G18" s="9" t="s">
        <v>28</v>
      </c>
      <c r="H18" s="9" t="s">
        <v>29</v>
      </c>
      <c r="I18" s="9" t="s">
        <v>17</v>
      </c>
    </row>
    <row r="19" spans="1:9" ht="21" customHeight="1" x14ac:dyDescent="0.2">
      <c r="A19" s="10" t="s">
        <v>18</v>
      </c>
      <c r="B19" s="11">
        <f>B8</f>
        <v>2610</v>
      </c>
      <c r="C19" s="11">
        <f>C8</f>
        <v>768</v>
      </c>
      <c r="D19" s="12">
        <v>20483383</v>
      </c>
      <c r="E19" s="12">
        <v>18784179</v>
      </c>
      <c r="F19" s="15">
        <f t="shared" ref="F19:F24" si="3">SUM(D19-E19)/E19</f>
        <v>9.0459316853826827E-2</v>
      </c>
      <c r="G19" s="12">
        <v>5325680</v>
      </c>
      <c r="H19" s="12">
        <v>4883886</v>
      </c>
      <c r="I19" s="15">
        <f t="shared" ref="I19:I22" si="4">SUM(G19-H19)/H19</f>
        <v>9.0459523420489338E-2</v>
      </c>
    </row>
    <row r="20" spans="1:9" ht="21" customHeight="1" x14ac:dyDescent="0.2">
      <c r="A20" s="10" t="s">
        <v>19</v>
      </c>
      <c r="B20" s="11">
        <f t="shared" ref="B20:C23" si="5">B9</f>
        <v>1156</v>
      </c>
      <c r="C20" s="11">
        <f t="shared" si="5"/>
        <v>371</v>
      </c>
      <c r="D20" s="12">
        <v>7387381</v>
      </c>
      <c r="E20" s="12">
        <v>6947056</v>
      </c>
      <c r="F20" s="15">
        <f t="shared" si="3"/>
        <v>6.3382963949045468E-2</v>
      </c>
      <c r="G20" s="12">
        <v>1920719</v>
      </c>
      <c r="H20" s="12">
        <v>1806235</v>
      </c>
      <c r="I20" s="15">
        <f t="shared" si="4"/>
        <v>6.3382671690007109E-2</v>
      </c>
    </row>
    <row r="21" spans="1:9" ht="20.25" customHeight="1" x14ac:dyDescent="0.2">
      <c r="A21" s="10" t="s">
        <v>20</v>
      </c>
      <c r="B21" s="11">
        <f t="shared" si="5"/>
        <v>32</v>
      </c>
      <c r="C21" s="11">
        <f t="shared" si="5"/>
        <v>5</v>
      </c>
      <c r="D21" s="12">
        <v>170391</v>
      </c>
      <c r="E21" s="12">
        <v>170757</v>
      </c>
      <c r="F21" s="14">
        <f t="shared" si="3"/>
        <v>-2.1433967567947433E-3</v>
      </c>
      <c r="G21" s="12">
        <v>44301</v>
      </c>
      <c r="H21" s="12">
        <v>44397</v>
      </c>
      <c r="I21" s="14">
        <f t="shared" si="4"/>
        <v>-2.1623082640718967E-3</v>
      </c>
    </row>
    <row r="22" spans="1:9" ht="21" customHeight="1" x14ac:dyDescent="0.2">
      <c r="A22" s="10" t="s">
        <v>21</v>
      </c>
      <c r="B22" s="11">
        <f t="shared" si="5"/>
        <v>1078</v>
      </c>
      <c r="C22" s="11">
        <f t="shared" si="5"/>
        <v>15</v>
      </c>
      <c r="D22" s="12">
        <v>9254660</v>
      </c>
      <c r="E22" s="12">
        <v>9438076</v>
      </c>
      <c r="F22" s="14">
        <f t="shared" si="3"/>
        <v>-1.9433621852589449E-2</v>
      </c>
      <c r="G22" s="12">
        <v>1665839</v>
      </c>
      <c r="H22" s="12">
        <v>1698854</v>
      </c>
      <c r="I22" s="14">
        <f t="shared" si="4"/>
        <v>-1.9433688827880442E-2</v>
      </c>
    </row>
    <row r="23" spans="1:9" ht="21" customHeight="1" x14ac:dyDescent="0.2">
      <c r="A23" s="10" t="s">
        <v>22</v>
      </c>
      <c r="B23" s="11">
        <f t="shared" si="5"/>
        <v>7987</v>
      </c>
      <c r="C23" s="11">
        <f t="shared" si="5"/>
        <v>197</v>
      </c>
      <c r="D23" s="12">
        <v>98661030</v>
      </c>
      <c r="E23" s="12">
        <v>94451426</v>
      </c>
      <c r="F23" s="15">
        <f>SUM(D23-E23)/E23</f>
        <v>4.456898300296705E-2</v>
      </c>
      <c r="G23" s="12">
        <v>32064835</v>
      </c>
      <c r="H23" s="12">
        <v>30696713</v>
      </c>
      <c r="I23" s="15">
        <f>SUM(G23-H23)/H23</f>
        <v>4.456900646007278E-2</v>
      </c>
    </row>
    <row r="24" spans="1:9" ht="21" customHeight="1" x14ac:dyDescent="0.2">
      <c r="A24" s="16" t="s">
        <v>23</v>
      </c>
      <c r="B24" s="17">
        <f>SUM(B19:B23)</f>
        <v>12863</v>
      </c>
      <c r="C24" s="17">
        <f>SUM(C19:C23)</f>
        <v>1356</v>
      </c>
      <c r="D24" s="23">
        <f>SUM(D19:D23)</f>
        <v>135956845</v>
      </c>
      <c r="E24" s="23">
        <f>SUM(E19:E23)</f>
        <v>129791494</v>
      </c>
      <c r="F24" s="24">
        <f t="shared" si="3"/>
        <v>4.7501964959275375E-2</v>
      </c>
      <c r="G24" s="23">
        <f>SUM(G19:G23)</f>
        <v>41021374</v>
      </c>
      <c r="H24" s="23">
        <f>SUM(H19:H23)</f>
        <v>39130085</v>
      </c>
      <c r="I24" s="24">
        <f>SUM(G24-H24)/H24</f>
        <v>4.8333373157763392E-2</v>
      </c>
    </row>
    <row r="25" spans="1:9" x14ac:dyDescent="0.2">
      <c r="G25" s="25"/>
      <c r="H25" s="25"/>
    </row>
  </sheetData>
  <mergeCells count="5">
    <mergeCell ref="A1:I1"/>
    <mergeCell ref="A2:I2"/>
    <mergeCell ref="A3:I3"/>
    <mergeCell ref="A4:I4"/>
    <mergeCell ref="A5:I5"/>
  </mergeCells>
  <pageMargins left="0.75" right="0.75" top="1" bottom="1" header="0.5" footer="0.5"/>
  <pageSetup scale="80" firstPageNumber="2" fitToHeight="0" orientation="landscape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Video Revenue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Jackson</dc:creator>
  <cp:lastModifiedBy>Donna Jackson</cp:lastModifiedBy>
  <dcterms:created xsi:type="dcterms:W3CDTF">2026-09-16T21:36:13Z</dcterms:created>
  <dcterms:modified xsi:type="dcterms:W3CDTF">2026-09-16T21:36:44Z</dcterms:modified>
</cp:coreProperties>
</file>