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1\LSP Website\"/>
    </mc:Choice>
  </mc:AlternateContent>
  <bookViews>
    <workbookView xWindow="0" yWindow="0" windowWidth="28800" windowHeight="1230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24" i="1" s="1"/>
  <c r="G24" i="1"/>
  <c r="E24" i="1"/>
  <c r="D24" i="1"/>
  <c r="F24" i="1" s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C24" i="1" s="1"/>
  <c r="B20" i="1"/>
  <c r="B24" i="1" s="1"/>
  <c r="I19" i="1"/>
  <c r="F19" i="1"/>
  <c r="C19" i="1"/>
  <c r="B19" i="1"/>
  <c r="G13" i="1"/>
  <c r="F13" i="1"/>
  <c r="E13" i="1"/>
  <c r="D13" i="1"/>
  <c r="I13" i="1" s="1"/>
  <c r="C13" i="1"/>
  <c r="B13" i="1"/>
  <c r="I12" i="1"/>
  <c r="H12" i="1"/>
  <c r="I11" i="1"/>
  <c r="H11" i="1"/>
  <c r="I10" i="1"/>
  <c r="H10" i="1"/>
  <c r="I9" i="1"/>
  <c r="H9" i="1"/>
  <c r="I8" i="1"/>
  <c r="H8" i="1"/>
  <c r="H13" i="1" l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<sst xmlns="http://schemas.openxmlformats.org/spreadsheetml/2006/main" count="47" uniqueCount="31">
  <si>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</si>
  <si>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</si>
  <si>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</si>
  <si>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>January 2026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</si>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</sst>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0" xfId="3" applyFont="1" applyAlignment="1">
      <alignment horizontal="center"/>
    </xf>
    <xf numFmtId="0" fontId="3" fillId="0" borderId="0" xfId="3" applyFont="1"/>
    <xf numFmtId="164" fontId="2" fillId="0" borderId="0" xfId="3" quotePrefix="1" applyNumberFormat="1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41" fontId="5" fillId="0" borderId="6" xfId="1" applyNumberFormat="1" applyFont="1" applyBorder="1" applyAlignment="1"/>
    <xf numFmtId="165" fontId="5" fillId="0" borderId="6" xfId="3" applyNumberFormat="1" applyFont="1" applyBorder="1" applyAlignment="1"/>
    <xf numFmtId="166" fontId="6" fillId="0" borderId="6" xfId="3" applyNumberFormat="1" applyFont="1" applyBorder="1" applyAlignment="1"/>
    <xf numFmtId="166" fontId="3" fillId="0" borderId="6" xfId="3" applyNumberFormat="1" applyFont="1" applyBorder="1" applyAlignment="1"/>
    <xf numFmtId="166" fontId="5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7" fillId="2" borderId="6" xfId="3" applyNumberFormat="1" applyFont="1" applyFill="1" applyBorder="1" applyAlignment="1">
      <alignment horizontal="center"/>
    </xf>
    <xf numFmtId="167" fontId="7" fillId="2" borderId="6" xfId="2" applyNumberFormat="1" applyFont="1" applyFill="1" applyBorder="1" applyAlignment="1">
      <alignment horizontal="center"/>
    </xf>
    <xf numFmtId="166" fontId="6" fillId="2" borderId="6" xfId="3" applyNumberFormat="1" applyFont="1" applyFill="1" applyBorder="1" applyAlignment="1"/>
    <xf numFmtId="166" fontId="4" fillId="3" borderId="6" xfId="3" applyNumberFormat="1" applyFont="1" applyFill="1" applyBorder="1" applyAlignment="1"/>
    <xf numFmtId="0" fontId="2" fillId="0" borderId="0" xfId="3" quotePrefix="1" applyFont="1"/>
    <xf numFmtId="0" fontId="2" fillId="0" borderId="0" xfId="3" applyFont="1"/>
    <xf numFmtId="166" fontId="4" fillId="0" borderId="6" xfId="3" applyNumberFormat="1" applyFont="1" applyBorder="1" applyAlignment="1"/>
    <xf numFmtId="165" fontId="7" fillId="2" borderId="6" xfId="3" applyNumberFormat="1" applyFont="1" applyFill="1" applyBorder="1" applyAlignment="1"/>
    <xf numFmtId="166" fontId="4" fillId="2" borderId="6" xfId="3" applyNumberFormat="1" applyFont="1" applyFill="1" applyBorder="1" applyAlignment="1"/>
    <xf numFmtId="0" fontId="3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Layout" topLeftCell="A4" zoomScale="117" zoomScaleNormal="140" zoomScalePageLayoutView="117" workbookViewId="0">
      <selection activeCell="A4" sqref="A4:I4"/>
    </sheetView>
  </sheetViews>
  <sheetFormatPr defaultColWidth="8.7109375" defaultRowHeight="12.75" x14ac:dyDescent="0.2"/>
  <cols>
    <col min="1" max="1" width="20.28515625" style="2" customWidth="1"/>
    <col min="2" max="2" width="19.28515625" style="2" customWidth="1"/>
    <col min="3" max="3" width="12" style="2" customWidth="1"/>
    <col min="4" max="4" width="21.5703125" style="2" customWidth="1"/>
    <col min="5" max="5" width="17.42578125" style="2" customWidth="1"/>
    <col min="6" max="6" width="16.7109375" style="2" customWidth="1"/>
    <col min="7" max="7" width="15" style="2" bestFit="1" customWidth="1"/>
    <col min="8" max="8" width="15.28515625" style="2" bestFit="1" customWidth="1"/>
    <col min="9" max="9" width="13.28515625" style="2" bestFit="1" customWidth="1"/>
    <col min="10" max="16384" width="8.710937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1" ht="15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K4" s="2" t="s">
        <v>4</v>
      </c>
    </row>
    <row r="5" spans="1:11" ht="15.75" x14ac:dyDescent="0.25">
      <c r="A5" s="4"/>
      <c r="B5" s="4"/>
      <c r="C5" s="4"/>
      <c r="D5" s="4"/>
      <c r="E5" s="4"/>
      <c r="F5" s="4"/>
      <c r="G5" s="4"/>
      <c r="H5" s="4"/>
      <c r="I5" s="4"/>
    </row>
    <row r="6" spans="1:1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</row>
    <row r="7" spans="1:11" x14ac:dyDescent="0.2">
      <c r="A7" s="7"/>
      <c r="B7" s="7"/>
      <c r="C7" s="8"/>
      <c r="D7" s="8" t="s">
        <v>14</v>
      </c>
      <c r="E7" s="8"/>
      <c r="F7" s="8" t="s">
        <v>15</v>
      </c>
      <c r="G7" s="9" t="s">
        <v>16</v>
      </c>
      <c r="H7" s="9" t="s">
        <v>17</v>
      </c>
      <c r="I7" s="9" t="s">
        <v>18</v>
      </c>
    </row>
    <row r="8" spans="1:11" ht="24" customHeight="1" x14ac:dyDescent="0.2">
      <c r="A8" s="10" t="s">
        <v>19</v>
      </c>
      <c r="B8" s="11">
        <v>2588</v>
      </c>
      <c r="C8" s="11">
        <v>787</v>
      </c>
      <c r="D8" s="12">
        <v>9776782</v>
      </c>
      <c r="E8" s="13">
        <v>2541963</v>
      </c>
      <c r="F8" s="12">
        <v>9813168</v>
      </c>
      <c r="G8" s="13">
        <v>8645964</v>
      </c>
      <c r="H8" s="14">
        <f t="shared" ref="H8:H11" si="0">SUM(D8-F8)/F8</f>
        <v>-3.7078749696326406E-3</v>
      </c>
      <c r="I8" s="15">
        <f>SUM(D8-G8)/G8</f>
        <v>0.13079143054493403</v>
      </c>
    </row>
    <row r="9" spans="1:11" ht="21" customHeight="1" x14ac:dyDescent="0.2">
      <c r="A9" s="10" t="s">
        <v>20</v>
      </c>
      <c r="B9" s="11">
        <v>1150</v>
      </c>
      <c r="C9" s="11">
        <v>376</v>
      </c>
      <c r="D9" s="12">
        <v>3585582</v>
      </c>
      <c r="E9" s="13">
        <v>932251</v>
      </c>
      <c r="F9" s="12">
        <v>3629743</v>
      </c>
      <c r="G9" s="13">
        <v>3222542</v>
      </c>
      <c r="H9" s="14">
        <f t="shared" si="0"/>
        <v>-1.2166426107853918E-2</v>
      </c>
      <c r="I9" s="15">
        <f t="shared" ref="I9:I13" si="1">SUM(D9-G9)/G9</f>
        <v>0.11265640602977402</v>
      </c>
    </row>
    <row r="10" spans="1:11" ht="20.25" customHeight="1" x14ac:dyDescent="0.2">
      <c r="A10" s="10" t="s">
        <v>21</v>
      </c>
      <c r="B10" s="11">
        <v>31</v>
      </c>
      <c r="C10" s="11">
        <v>5</v>
      </c>
      <c r="D10" s="12">
        <v>79598</v>
      </c>
      <c r="E10" s="13">
        <v>20696</v>
      </c>
      <c r="F10" s="12">
        <v>74021</v>
      </c>
      <c r="G10" s="13">
        <v>57696</v>
      </c>
      <c r="H10" s="16">
        <f>SUM(D10-F10)/F10</f>
        <v>7.5343483606003708E-2</v>
      </c>
      <c r="I10" s="16">
        <f t="shared" si="1"/>
        <v>0.37961037160288408</v>
      </c>
    </row>
    <row r="11" spans="1:11" ht="24" customHeight="1" x14ac:dyDescent="0.2">
      <c r="A11" s="10" t="s">
        <v>22</v>
      </c>
      <c r="B11" s="11">
        <v>1079</v>
      </c>
      <c r="C11" s="11">
        <v>15</v>
      </c>
      <c r="D11" s="12">
        <v>4807892</v>
      </c>
      <c r="E11" s="13">
        <v>865421</v>
      </c>
      <c r="F11" s="12">
        <v>4655763</v>
      </c>
      <c r="G11" s="13">
        <v>3423852</v>
      </c>
      <c r="H11" s="15">
        <f t="shared" si="0"/>
        <v>3.2675417541657509E-2</v>
      </c>
      <c r="I11" s="15">
        <f t="shared" si="1"/>
        <v>0.4042347624838924</v>
      </c>
    </row>
    <row r="12" spans="1:11" ht="22.5" customHeight="1" x14ac:dyDescent="0.2">
      <c r="A12" s="10" t="s">
        <v>23</v>
      </c>
      <c r="B12" s="11">
        <v>7873</v>
      </c>
      <c r="C12" s="11">
        <v>197</v>
      </c>
      <c r="D12" s="12">
        <v>45975992</v>
      </c>
      <c r="E12" s="13">
        <v>14942197</v>
      </c>
      <c r="F12" s="12">
        <v>48909318</v>
      </c>
      <c r="G12" s="13">
        <v>42379965</v>
      </c>
      <c r="H12" s="14">
        <f>SUM(D12-F12)/F12</f>
        <v>-5.9974788444197895E-2</v>
      </c>
      <c r="I12" s="15">
        <f>SUM(D12-G12)/G12</f>
        <v>8.4852052143035039E-2</v>
      </c>
    </row>
    <row r="13" spans="1:11" ht="25.5" customHeight="1" x14ac:dyDescent="0.2">
      <c r="A13" s="17" t="s">
        <v>24</v>
      </c>
      <c r="B13" s="18">
        <f t="shared" ref="B13:E13" si="2">SUM(B8:B12)</f>
        <v>12721</v>
      </c>
      <c r="C13" s="18">
        <f>SUM(C8:C12)</f>
        <v>1380</v>
      </c>
      <c r="D13" s="19">
        <f>SUM(D8:D12)</f>
        <v>64225846</v>
      </c>
      <c r="E13" s="19">
        <f t="shared" si="2"/>
        <v>19302528</v>
      </c>
      <c r="F13" s="19">
        <f>SUM(F8:F12)</f>
        <v>67082013</v>
      </c>
      <c r="G13" s="19">
        <f>SUM(G8:G12)</f>
        <v>57730019</v>
      </c>
      <c r="H13" s="20">
        <f>SUM(D13-F13)/F13</f>
        <v>-4.2577240489190447E-2</v>
      </c>
      <c r="I13" s="21">
        <f t="shared" si="1"/>
        <v>0.1125207840309216</v>
      </c>
    </row>
    <row r="16" spans="1:11" ht="15.75" x14ac:dyDescent="0.25">
      <c r="A16" s="22" t="s">
        <v>25</v>
      </c>
      <c r="B16" s="23"/>
    </row>
    <row r="17" spans="1:9" x14ac:dyDescent="0.2">
      <c r="A17" s="5" t="s">
        <v>5</v>
      </c>
      <c r="B17" s="5" t="s">
        <v>6</v>
      </c>
      <c r="C17" s="5" t="s">
        <v>7</v>
      </c>
      <c r="D17" s="5" t="s">
        <v>8</v>
      </c>
      <c r="E17" s="6" t="s">
        <v>26</v>
      </c>
      <c r="F17" s="6" t="s">
        <v>13</v>
      </c>
      <c r="G17" s="6" t="s">
        <v>27</v>
      </c>
      <c r="H17" s="6" t="s">
        <v>28</v>
      </c>
      <c r="I17" s="6" t="s">
        <v>13</v>
      </c>
    </row>
    <row r="18" spans="1:9" x14ac:dyDescent="0.2">
      <c r="A18" s="7"/>
      <c r="B18" s="7"/>
      <c r="C18" s="8"/>
      <c r="D18" s="8" t="s">
        <v>14</v>
      </c>
      <c r="E18" s="9" t="s">
        <v>16</v>
      </c>
      <c r="F18" s="9" t="s">
        <v>18</v>
      </c>
      <c r="G18" s="9" t="s">
        <v>29</v>
      </c>
      <c r="H18" s="9" t="s">
        <v>30</v>
      </c>
      <c r="I18" s="9" t="s">
        <v>18</v>
      </c>
    </row>
    <row r="19" spans="1:9" ht="21" customHeight="1" x14ac:dyDescent="0.2">
      <c r="A19" s="10" t="s">
        <v>19</v>
      </c>
      <c r="B19" s="11">
        <f>B8</f>
        <v>2588</v>
      </c>
      <c r="C19" s="11">
        <f>C8</f>
        <v>787</v>
      </c>
      <c r="D19" s="12">
        <v>66496991</v>
      </c>
      <c r="E19" s="13">
        <v>62498947</v>
      </c>
      <c r="F19" s="24">
        <f>SUM(D19-E19)/E19</f>
        <v>6.3969781762883135E-2</v>
      </c>
      <c r="G19" s="13">
        <v>17289218</v>
      </c>
      <c r="H19" s="13">
        <v>16249726</v>
      </c>
      <c r="I19" s="24">
        <f t="shared" ref="I19:I22" si="3">SUM(G19-H19)/H19</f>
        <v>6.3969817091069719E-2</v>
      </c>
    </row>
    <row r="20" spans="1:9" ht="21" customHeight="1" x14ac:dyDescent="0.2">
      <c r="A20" s="10" t="s">
        <v>20</v>
      </c>
      <c r="B20" s="11">
        <f t="shared" ref="B20:C23" si="4">B9</f>
        <v>1150</v>
      </c>
      <c r="C20" s="11">
        <f t="shared" si="4"/>
        <v>376</v>
      </c>
      <c r="D20" s="12">
        <v>24647494</v>
      </c>
      <c r="E20" s="13">
        <v>23228415</v>
      </c>
      <c r="F20" s="24">
        <f t="shared" ref="F20:F24" si="5">SUM(D20-E20)/E20</f>
        <v>6.1092373285047644E-2</v>
      </c>
      <c r="G20" s="13">
        <v>6408348</v>
      </c>
      <c r="H20" s="13">
        <v>6039388</v>
      </c>
      <c r="I20" s="24">
        <f t="shared" si="3"/>
        <v>6.1092282860448772E-2</v>
      </c>
    </row>
    <row r="21" spans="1:9" ht="20.25" customHeight="1" x14ac:dyDescent="0.2">
      <c r="A21" s="10" t="s">
        <v>21</v>
      </c>
      <c r="B21" s="11">
        <f t="shared" si="4"/>
        <v>31</v>
      </c>
      <c r="C21" s="11">
        <f t="shared" si="4"/>
        <v>5</v>
      </c>
      <c r="D21" s="12">
        <v>593753</v>
      </c>
      <c r="E21" s="13">
        <v>493540</v>
      </c>
      <c r="F21" s="24">
        <f t="shared" si="5"/>
        <v>0.20304939822506787</v>
      </c>
      <c r="G21" s="13">
        <v>154376</v>
      </c>
      <c r="H21" s="13">
        <v>128321</v>
      </c>
      <c r="I21" s="24">
        <f t="shared" si="3"/>
        <v>0.20304548748840798</v>
      </c>
    </row>
    <row r="22" spans="1:9" ht="21" customHeight="1" x14ac:dyDescent="0.2">
      <c r="A22" s="10" t="s">
        <v>22</v>
      </c>
      <c r="B22" s="11">
        <f t="shared" si="4"/>
        <v>1079</v>
      </c>
      <c r="C22" s="11">
        <f t="shared" si="4"/>
        <v>15</v>
      </c>
      <c r="D22" s="12">
        <v>32827050</v>
      </c>
      <c r="E22" s="13">
        <v>25127285</v>
      </c>
      <c r="F22" s="24">
        <f t="shared" si="5"/>
        <v>0.30643044005749132</v>
      </c>
      <c r="G22" s="13">
        <v>5908869</v>
      </c>
      <c r="H22" s="13">
        <v>4522911</v>
      </c>
      <c r="I22" s="24">
        <f t="shared" si="3"/>
        <v>0.30643052671166865</v>
      </c>
    </row>
    <row r="23" spans="1:9" ht="21" customHeight="1" x14ac:dyDescent="0.2">
      <c r="A23" s="10" t="s">
        <v>23</v>
      </c>
      <c r="B23" s="11">
        <f t="shared" si="4"/>
        <v>7873</v>
      </c>
      <c r="C23" s="11">
        <f t="shared" si="4"/>
        <v>197</v>
      </c>
      <c r="D23" s="12">
        <v>327915735</v>
      </c>
      <c r="E23" s="13">
        <v>315578175</v>
      </c>
      <c r="F23" s="24">
        <f>SUM(D23-E23)/E23</f>
        <v>3.909509901944265E-2</v>
      </c>
      <c r="G23" s="13">
        <v>106572614</v>
      </c>
      <c r="H23" s="13">
        <v>102562907</v>
      </c>
      <c r="I23" s="24">
        <f>SUM(G23-H23)/H23</f>
        <v>3.9095098971794938E-2</v>
      </c>
    </row>
    <row r="24" spans="1:9" ht="21" customHeight="1" x14ac:dyDescent="0.2">
      <c r="A24" s="17" t="s">
        <v>24</v>
      </c>
      <c r="B24" s="18">
        <f>SUM(B19:B23)</f>
        <v>12721</v>
      </c>
      <c r="C24" s="18">
        <f>SUM(C19:C23)</f>
        <v>1380</v>
      </c>
      <c r="D24" s="25">
        <f>SUM(D19:D23)</f>
        <v>452481023</v>
      </c>
      <c r="E24" s="25">
        <f>SUM(E19:E23)</f>
        <v>426926362</v>
      </c>
      <c r="F24" s="26">
        <f t="shared" si="5"/>
        <v>5.9857303916032244E-2</v>
      </c>
      <c r="G24" s="25">
        <f>SUM(G19:G23)</f>
        <v>136333425</v>
      </c>
      <c r="H24" s="25">
        <f>SUM(H19:H23)</f>
        <v>129503253</v>
      </c>
      <c r="I24" s="26">
        <f>SUM(G24-H24)/H24</f>
        <v>5.2741316081071722E-2</v>
      </c>
    </row>
    <row r="25" spans="1:9" x14ac:dyDescent="0.2">
      <c r="G25" s="27"/>
      <c r="H25" s="27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65" firstPageNumber="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2026-02-23T15:44:41Z</dcterms:created>
  <dcterms:modified xsi:type="dcterms:W3CDTF">2026-02-23T15:45:49Z</dcterms:modified>
</cp:coreProperties>
</file>