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8-19 Revenues\2018-11\"/>
    </mc:Choice>
  </mc:AlternateContent>
  <bookViews>
    <workbookView xWindow="0" yWindow="0" windowWidth="19200" windowHeight="7050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H13" i="1" s="1"/>
  <c r="C13" i="1"/>
  <c r="B13" i="1"/>
  <c r="I12" i="1"/>
  <c r="H12" i="1"/>
  <c r="I11" i="1"/>
  <c r="H11" i="1"/>
  <c r="I10" i="1"/>
  <c r="H10" i="1"/>
  <c r="I9" i="1"/>
  <c r="H9" i="1"/>
  <c r="I8" i="1"/>
  <c r="H8" i="1"/>
  <c r="I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<sst xmlns="http://schemas.openxmlformats.org/spreadsheetml/2006/main" count="46" uniqueCount="30">
  <si>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</si>
  <si>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</si>
  <si>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</si>
  <si>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November 2018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</si>
  <si>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</si>
  <si>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</si>
  <si>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</si>
  <si>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</si>
  <si>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</si>
  <si>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</si>
  <si>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</si>
  <si>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</si>
  <si>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</si>
  <si>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</si>
  <si>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</si>
  <si>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</si>
  <si>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</si>
  <si>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</si>
  <si>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</si>
  <si>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</si>
  <si>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</si>
  <si>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</si>
  <si>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</si>
  <si>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</si>
  <si>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2018/2019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</si>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</sst>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4" fillId="0" borderId="6" xfId="1" applyNumberFormat="1" applyFon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  <xf numFmtId="0" fontId="1" fillId="0" borderId="0" xfId="1" applyFill="1"/>
  </cellXfs>
  <cellStyles count="3">
    <cellStyle name="Currency 3" xfId="2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G19" sqref="G19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2792</v>
      </c>
      <c r="C8" s="11">
        <v>956</v>
      </c>
      <c r="D8" s="12">
        <v>7298906</v>
      </c>
      <c r="E8" s="12">
        <v>1897720</v>
      </c>
      <c r="F8" s="12">
        <v>7514544</v>
      </c>
      <c r="G8" s="12">
        <v>7194647</v>
      </c>
      <c r="H8" s="13">
        <f t="shared" ref="H8:H13" si="0">SUM(D8-F8)/F8</f>
        <v>-2.869608588358788E-2</v>
      </c>
      <c r="I8" s="14">
        <f t="shared" ref="I8:I13" si="1">SUM(D8-G8)/G8</f>
        <v>1.4491190464243764E-2</v>
      </c>
    </row>
    <row r="9" spans="1:9" ht="21" customHeight="1" x14ac:dyDescent="0.3">
      <c r="A9" s="10" t="s">
        <v>19</v>
      </c>
      <c r="B9" s="11">
        <v>1388</v>
      </c>
      <c r="C9" s="11">
        <v>498</v>
      </c>
      <c r="D9" s="12">
        <v>2826798</v>
      </c>
      <c r="E9" s="12">
        <v>734969</v>
      </c>
      <c r="F9" s="12">
        <v>3066116</v>
      </c>
      <c r="G9" s="12">
        <v>2998012</v>
      </c>
      <c r="H9" s="13">
        <f t="shared" si="0"/>
        <v>-7.8052493773882001E-2</v>
      </c>
      <c r="I9" s="13">
        <f>SUM(D9-G9)/G9</f>
        <v>-5.710917768174377E-2</v>
      </c>
    </row>
    <row r="10" spans="1:9" ht="20.25" customHeight="1" x14ac:dyDescent="0.3">
      <c r="A10" s="10" t="s">
        <v>20</v>
      </c>
      <c r="B10" s="11">
        <v>52</v>
      </c>
      <c r="C10" s="11">
        <v>9</v>
      </c>
      <c r="D10" s="12">
        <v>107551</v>
      </c>
      <c r="E10" s="12">
        <v>27963</v>
      </c>
      <c r="F10" s="12">
        <v>108201</v>
      </c>
      <c r="G10" s="12">
        <v>92564</v>
      </c>
      <c r="H10" s="13">
        <f t="shared" si="0"/>
        <v>-6.0073381946562417E-3</v>
      </c>
      <c r="I10" s="14">
        <f>SUM(D10-G10)/G10</f>
        <v>0.16190959768376476</v>
      </c>
    </row>
    <row r="11" spans="1:9" ht="24" customHeight="1" x14ac:dyDescent="0.3">
      <c r="A11" s="10" t="s">
        <v>21</v>
      </c>
      <c r="B11" s="11">
        <v>1097</v>
      </c>
      <c r="C11" s="11">
        <v>15</v>
      </c>
      <c r="D11" s="12">
        <v>3944408</v>
      </c>
      <c r="E11" s="12">
        <v>709994</v>
      </c>
      <c r="F11" s="12">
        <v>3922497</v>
      </c>
      <c r="G11" s="12">
        <v>3561354</v>
      </c>
      <c r="H11" s="14">
        <f t="shared" si="0"/>
        <v>5.5859826024086184E-3</v>
      </c>
      <c r="I11" s="14">
        <f t="shared" si="1"/>
        <v>0.10755852970527502</v>
      </c>
    </row>
    <row r="12" spans="1:9" ht="22.5" customHeight="1" x14ac:dyDescent="0.3">
      <c r="A12" s="10" t="s">
        <v>22</v>
      </c>
      <c r="B12" s="11">
        <v>7522</v>
      </c>
      <c r="C12" s="11">
        <v>198</v>
      </c>
      <c r="D12" s="12">
        <v>34394960</v>
      </c>
      <c r="E12" s="12">
        <v>11178370</v>
      </c>
      <c r="F12" s="12">
        <v>33698749</v>
      </c>
      <c r="G12" s="12">
        <v>32500993</v>
      </c>
      <c r="H12" s="14">
        <f t="shared" si="0"/>
        <v>2.0659847046547632E-2</v>
      </c>
      <c r="I12" s="14">
        <f t="shared" si="1"/>
        <v>5.8274127193590666E-2</v>
      </c>
    </row>
    <row r="13" spans="1:9" ht="25.5" customHeight="1" x14ac:dyDescent="0.3">
      <c r="A13" s="15" t="s">
        <v>23</v>
      </c>
      <c r="B13" s="16">
        <f t="shared" ref="B13:G13" si="2">SUM(B8:B12)</f>
        <v>12851</v>
      </c>
      <c r="C13" s="16">
        <f t="shared" si="2"/>
        <v>1676</v>
      </c>
      <c r="D13" s="17">
        <f>SUM(D8:D12)</f>
        <v>48572623</v>
      </c>
      <c r="E13" s="17">
        <f>SUM(E8:E12)+1</f>
        <v>14549017</v>
      </c>
      <c r="F13" s="17">
        <f t="shared" si="2"/>
        <v>48310107</v>
      </c>
      <c r="G13" s="17">
        <f t="shared" si="2"/>
        <v>46347570</v>
      </c>
      <c r="H13" s="18">
        <f t="shared" si="0"/>
        <v>5.4339767866794413E-3</v>
      </c>
      <c r="I13" s="19">
        <f t="shared" si="1"/>
        <v>4.8007975391158586E-2</v>
      </c>
    </row>
    <row r="16" spans="1:9" ht="15.5" x14ac:dyDescent="0.35">
      <c r="A16" s="20" t="s">
        <v>24</v>
      </c>
      <c r="B16" s="21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2792</v>
      </c>
      <c r="C19" s="11">
        <f>C8</f>
        <v>956</v>
      </c>
      <c r="D19" s="12">
        <v>36800860</v>
      </c>
      <c r="E19" s="12">
        <v>36254802</v>
      </c>
      <c r="F19" s="14">
        <f t="shared" ref="F19:F24" si="3">SUM(D19-E19)/E19</f>
        <v>1.506167376117514E-2</v>
      </c>
      <c r="G19" s="12">
        <v>9568247</v>
      </c>
      <c r="H19" s="12">
        <v>9426274</v>
      </c>
      <c r="I19" s="14">
        <f t="shared" ref="I19:I24" si="4">SUM(G19-H19)/H19</f>
        <v>1.5061412388394396E-2</v>
      </c>
    </row>
    <row r="20" spans="1:9" ht="21" customHeight="1" x14ac:dyDescent="0.3">
      <c r="A20" s="10" t="s">
        <v>19</v>
      </c>
      <c r="B20" s="11">
        <f t="shared" ref="B20:C23" si="5">B9</f>
        <v>1388</v>
      </c>
      <c r="C20" s="11">
        <f t="shared" si="5"/>
        <v>498</v>
      </c>
      <c r="D20" s="12">
        <v>14611009.35</v>
      </c>
      <c r="E20" s="12">
        <v>15244117</v>
      </c>
      <c r="F20" s="13">
        <f>SUM(D20-E20)/E20</f>
        <v>-4.1531277278966071E-2</v>
      </c>
      <c r="G20" s="12">
        <v>3798874</v>
      </c>
      <c r="H20" s="12">
        <v>3963482</v>
      </c>
      <c r="I20" s="13">
        <f>SUM(G20-H20)/H20</f>
        <v>-4.1531158713474667E-2</v>
      </c>
    </row>
    <row r="21" spans="1:9" ht="20.25" customHeight="1" x14ac:dyDescent="0.3">
      <c r="A21" s="10" t="s">
        <v>20</v>
      </c>
      <c r="B21" s="11">
        <f t="shared" si="5"/>
        <v>52</v>
      </c>
      <c r="C21" s="11">
        <f t="shared" si="5"/>
        <v>9</v>
      </c>
      <c r="D21" s="12">
        <v>516455.4</v>
      </c>
      <c r="E21" s="12">
        <v>490762</v>
      </c>
      <c r="F21" s="14">
        <f t="shared" si="3"/>
        <v>5.2354094245275762E-2</v>
      </c>
      <c r="G21" s="12">
        <v>134278.62</v>
      </c>
      <c r="H21" s="12">
        <v>127598</v>
      </c>
      <c r="I21" s="14">
        <f t="shared" si="4"/>
        <v>5.2356776751986675E-2</v>
      </c>
    </row>
    <row r="22" spans="1:9" ht="21" customHeight="1" x14ac:dyDescent="0.3">
      <c r="A22" s="10" t="s">
        <v>21</v>
      </c>
      <c r="B22" s="11">
        <f t="shared" si="5"/>
        <v>1097</v>
      </c>
      <c r="C22" s="11">
        <f t="shared" si="5"/>
        <v>15</v>
      </c>
      <c r="D22" s="12">
        <v>19186413.800000001</v>
      </c>
      <c r="E22" s="12">
        <v>17391582</v>
      </c>
      <c r="F22" s="14">
        <f t="shared" si="3"/>
        <v>0.10320118089314709</v>
      </c>
      <c r="G22" s="12">
        <v>3453559</v>
      </c>
      <c r="H22" s="12">
        <v>3130489</v>
      </c>
      <c r="I22" s="14">
        <f t="shared" si="4"/>
        <v>0.10320112928044149</v>
      </c>
    </row>
    <row r="23" spans="1:9" ht="21" customHeight="1" x14ac:dyDescent="0.3">
      <c r="A23" s="10" t="s">
        <v>22</v>
      </c>
      <c r="B23" s="11">
        <f t="shared" si="5"/>
        <v>7522</v>
      </c>
      <c r="C23" s="11">
        <f t="shared" si="5"/>
        <v>198</v>
      </c>
      <c r="D23" s="12">
        <v>168575538.94999999</v>
      </c>
      <c r="E23" s="12">
        <v>160936404</v>
      </c>
      <c r="F23" s="14">
        <f t="shared" si="3"/>
        <v>4.7466792845700642E-2</v>
      </c>
      <c r="G23" s="12">
        <v>54787091</v>
      </c>
      <c r="H23" s="12">
        <v>52304373</v>
      </c>
      <c r="I23" s="14">
        <f t="shared" si="4"/>
        <v>4.7466738584171539E-2</v>
      </c>
    </row>
    <row r="24" spans="1:9" ht="21" customHeight="1" x14ac:dyDescent="0.3">
      <c r="A24" s="15" t="s">
        <v>23</v>
      </c>
      <c r="B24" s="16">
        <f>SUM(B19:B23)</f>
        <v>12851</v>
      </c>
      <c r="C24" s="16">
        <f>SUM(C19:C23)</f>
        <v>1676</v>
      </c>
      <c r="D24" s="22">
        <f>SUM(D19:D23)</f>
        <v>239690277.5</v>
      </c>
      <c r="E24" s="22">
        <f>SUM(E19:E23)</f>
        <v>230317667</v>
      </c>
      <c r="F24" s="19">
        <f t="shared" si="3"/>
        <v>4.0694275094406894E-2</v>
      </c>
      <c r="G24" s="22">
        <f>SUM(G19:G23)</f>
        <v>71742049.620000005</v>
      </c>
      <c r="H24" s="22">
        <f>SUM(H19:H23)</f>
        <v>68952216</v>
      </c>
      <c r="I24" s="19">
        <f t="shared" si="4"/>
        <v>4.0460391004692363E-2</v>
      </c>
    </row>
    <row r="25" spans="1:9" x14ac:dyDescent="0.25">
      <c r="G25" s="23"/>
      <c r="H25" s="23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2018-12-20T14:34:32Z</dcterms:created>
  <dcterms:modified xsi:type="dcterms:W3CDTF">2018-12-20T14:35:00Z</dcterms:modified>
</cp:coreProperties>
</file>