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0" windowWidth="12120" windowHeight="7875"/>
  </bookViews>
  <sheets>
    <sheet name="Video Revenue" sheetId="1" r:id="rId1"/>
  </sheets>
  <calcPr calcId="125725"/>
</workbook>
</file>

<file path=xl/calcChain.xml><?xml version="1.0" encoding="utf-8"?>
<calcChain xmlns="http://schemas.openxmlformats.org/spreadsheetml/2006/main">
  <c r="H24" i="1"/>
  <c r="G24"/>
  <c r="I24" s="1"/>
  <c r="E24"/>
  <c r="D24"/>
  <c r="F24" s="1"/>
  <c r="I23"/>
  <c r="F23"/>
  <c r="C23"/>
  <c r="B23"/>
  <c r="I22"/>
  <c r="F22"/>
  <c r="C22"/>
  <c r="B22"/>
  <c r="I21"/>
  <c r="F21"/>
  <c r="C21"/>
  <c r="B21"/>
  <c r="I20"/>
  <c r="F20"/>
  <c r="C20"/>
  <c r="B20"/>
  <c r="I19"/>
  <c r="F19"/>
  <c r="C19"/>
  <c r="C24" s="1"/>
  <c r="B19"/>
  <c r="B24" s="1"/>
  <c r="G13"/>
  <c r="F13"/>
  <c r="E13"/>
  <c r="D13"/>
  <c r="H13" s="1"/>
  <c r="C13"/>
  <c r="B13"/>
  <c r="I12"/>
  <c r="H12"/>
  <c r="I11"/>
  <c r="H11"/>
  <c r="I10"/>
  <c r="H10"/>
  <c r="I9"/>
  <c r="H9"/>
  <c r="I8"/>
  <c r="H8"/>
  <c r="I13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<sst xmlns="http://schemas.openxmlformats.org/spreadsheetml/2006/main" count="46" uniqueCount="30">
  <si>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</si>
  <si>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</si>
  <si>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</si>
  <si>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May 2011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</si>
  <si>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</si>
  <si>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</si>
  <si>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</si>
  <si>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</si>
  <si>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</si>
  <si>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</si>
  <si>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</si>
  <si>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</si>
  <si>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</si>
  <si>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</si>
  <si>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</si>
  <si>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</si>
  <si>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</si>
  <si>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</si>
  <si>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</si>
  <si>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</si>
  <si>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</si>
  <si>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</si>
  <si>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</si>
  <si>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</si>
  <si>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2010/2011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</si>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</sst>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B1" zoomScaleNormal="100" workbookViewId="0">
      <selection activeCell="E10" sqref="E10"/>
    </sheetView>
  </sheetViews>
  <sheetFormatPr defaultRowHeight="12.75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>
      <c r="A5" s="21"/>
      <c r="B5" s="21"/>
      <c r="C5" s="21"/>
      <c r="D5" s="21"/>
      <c r="E5" s="21"/>
      <c r="F5" s="21"/>
      <c r="G5" s="21"/>
      <c r="H5" s="21"/>
      <c r="I5" s="21"/>
    </row>
    <row r="6" spans="1:9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>
      <c r="A8" s="7" t="s">
        <v>18</v>
      </c>
      <c r="B8" s="8">
        <v>3639</v>
      </c>
      <c r="C8" s="8">
        <v>1221</v>
      </c>
      <c r="D8" s="9">
        <v>9589392</v>
      </c>
      <c r="E8" s="9">
        <v>2493252</v>
      </c>
      <c r="F8" s="9">
        <v>9938399</v>
      </c>
      <c r="G8" s="9">
        <v>9729556</v>
      </c>
      <c r="H8" s="10">
        <f t="shared" ref="H8:H13" si="0">SUM(D8-F8)/F8</f>
        <v>-3.5117024381894908E-2</v>
      </c>
      <c r="I8" s="10">
        <f t="shared" ref="I8:I13" si="1">SUM(D8-G8)/G8</f>
        <v>-1.4406001671607625E-2</v>
      </c>
    </row>
    <row r="9" spans="1:9" ht="21" customHeight="1">
      <c r="A9" s="7" t="s">
        <v>19</v>
      </c>
      <c r="B9" s="8">
        <v>2195</v>
      </c>
      <c r="C9" s="8">
        <v>756</v>
      </c>
      <c r="D9" s="9">
        <v>4086816</v>
      </c>
      <c r="E9" s="9">
        <v>1062578</v>
      </c>
      <c r="F9" s="9">
        <v>4144911</v>
      </c>
      <c r="G9" s="9">
        <v>4434358</v>
      </c>
      <c r="H9" s="10">
        <f t="shared" si="0"/>
        <v>-1.4015982490335739E-2</v>
      </c>
      <c r="I9" s="10">
        <f t="shared" si="1"/>
        <v>-7.8374817730097565E-2</v>
      </c>
    </row>
    <row r="10" spans="1:9" ht="20.25" customHeight="1">
      <c r="A10" s="7" t="s">
        <v>20</v>
      </c>
      <c r="B10" s="8">
        <v>60</v>
      </c>
      <c r="C10" s="8">
        <v>9</v>
      </c>
      <c r="D10" s="9">
        <v>163219</v>
      </c>
      <c r="E10" s="9">
        <v>42437</v>
      </c>
      <c r="F10" s="9">
        <v>190651</v>
      </c>
      <c r="G10" s="9">
        <v>170061</v>
      </c>
      <c r="H10" s="10">
        <f t="shared" si="0"/>
        <v>-0.14388594867060756</v>
      </c>
      <c r="I10" s="10">
        <f>SUM(D10-G10)/G10</f>
        <v>-4.0232622411958061E-2</v>
      </c>
    </row>
    <row r="11" spans="1:9" ht="24" customHeight="1">
      <c r="A11" s="7" t="s">
        <v>21</v>
      </c>
      <c r="B11" s="8">
        <v>1072</v>
      </c>
      <c r="C11" s="8">
        <v>14</v>
      </c>
      <c r="D11" s="9">
        <v>3508344</v>
      </c>
      <c r="E11" s="9">
        <v>631503</v>
      </c>
      <c r="F11" s="9">
        <v>3538470</v>
      </c>
      <c r="G11" s="9">
        <v>3297175</v>
      </c>
      <c r="H11" s="10">
        <f t="shared" si="0"/>
        <v>-8.513849206012768E-3</v>
      </c>
      <c r="I11" s="10">
        <f t="shared" si="1"/>
        <v>6.4045432832652197E-2</v>
      </c>
    </row>
    <row r="12" spans="1:9" ht="22.5" customHeight="1">
      <c r="A12" s="7" t="s">
        <v>22</v>
      </c>
      <c r="B12" s="8">
        <v>7648</v>
      </c>
      <c r="C12" s="8">
        <v>198</v>
      </c>
      <c r="D12" s="9">
        <v>33462518</v>
      </c>
      <c r="E12" s="9">
        <v>10875327</v>
      </c>
      <c r="F12" s="9">
        <v>34286195</v>
      </c>
      <c r="G12" s="9">
        <v>33070305</v>
      </c>
      <c r="H12" s="10">
        <f t="shared" si="0"/>
        <v>-2.4023575669449466E-2</v>
      </c>
      <c r="I12" s="10">
        <f t="shared" si="1"/>
        <v>1.1859975285985418E-2</v>
      </c>
    </row>
    <row r="13" spans="1:9" ht="25.5" customHeight="1">
      <c r="A13" s="11" t="s">
        <v>23</v>
      </c>
      <c r="B13" s="12">
        <f t="shared" ref="B13:G13" si="2">SUM(B8:B12)</f>
        <v>14614</v>
      </c>
      <c r="C13" s="12">
        <f t="shared" si="2"/>
        <v>2198</v>
      </c>
      <c r="D13" s="13">
        <f t="shared" si="2"/>
        <v>50810289</v>
      </c>
      <c r="E13" s="13">
        <f t="shared" si="2"/>
        <v>15105097</v>
      </c>
      <c r="F13" s="13">
        <f t="shared" si="2"/>
        <v>52098626</v>
      </c>
      <c r="G13" s="13">
        <f t="shared" si="2"/>
        <v>50701455</v>
      </c>
      <c r="H13" s="14">
        <f t="shared" si="0"/>
        <v>-2.4728809546723938E-2</v>
      </c>
      <c r="I13" s="15">
        <f t="shared" si="1"/>
        <v>2.1465656163121944E-3</v>
      </c>
    </row>
    <row r="16" spans="1:9" ht="15.75">
      <c r="A16" s="16" t="s">
        <v>24</v>
      </c>
      <c r="B16" s="17"/>
    </row>
    <row r="17" spans="1:9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>
      <c r="A19" s="7" t="s">
        <v>18</v>
      </c>
      <c r="B19" s="8">
        <f>B8</f>
        <v>3639</v>
      </c>
      <c r="C19" s="8">
        <f>C8</f>
        <v>1221</v>
      </c>
      <c r="D19" s="9">
        <v>107230867</v>
      </c>
      <c r="E19" s="9">
        <v>106764858</v>
      </c>
      <c r="F19" s="10">
        <f t="shared" ref="F19:F24" si="3">SUM(D19-E19)/E19</f>
        <v>4.364816370570174E-3</v>
      </c>
      <c r="G19" s="9">
        <v>27880142</v>
      </c>
      <c r="H19" s="9">
        <v>27758987</v>
      </c>
      <c r="I19" s="10">
        <f t="shared" ref="I19:I24" si="4">SUM(G19-H19)/H19</f>
        <v>4.364532466548581E-3</v>
      </c>
    </row>
    <row r="20" spans="1:9" ht="21" customHeight="1">
      <c r="A20" s="7" t="s">
        <v>19</v>
      </c>
      <c r="B20" s="8">
        <f t="shared" ref="B20:C23" si="5">B9</f>
        <v>2195</v>
      </c>
      <c r="C20" s="8">
        <f t="shared" si="5"/>
        <v>756</v>
      </c>
      <c r="D20" s="9">
        <v>45641158</v>
      </c>
      <c r="E20" s="9">
        <v>48472227</v>
      </c>
      <c r="F20" s="10">
        <f t="shared" si="3"/>
        <v>-5.8406002265998631E-2</v>
      </c>
      <c r="G20" s="9">
        <v>11866765</v>
      </c>
      <c r="H20" s="9">
        <v>12602851</v>
      </c>
      <c r="I20" s="10">
        <f t="shared" si="4"/>
        <v>-5.8406308223432936E-2</v>
      </c>
    </row>
    <row r="21" spans="1:9" ht="20.25" customHeight="1">
      <c r="A21" s="7" t="s">
        <v>20</v>
      </c>
      <c r="B21" s="8">
        <f t="shared" si="5"/>
        <v>60</v>
      </c>
      <c r="C21" s="8">
        <f t="shared" si="5"/>
        <v>9</v>
      </c>
      <c r="D21" s="9">
        <v>1972597</v>
      </c>
      <c r="E21" s="9">
        <v>1852088</v>
      </c>
      <c r="F21" s="10">
        <f t="shared" si="3"/>
        <v>6.5066562711922973E-2</v>
      </c>
      <c r="G21" s="9">
        <v>512877</v>
      </c>
      <c r="H21" s="9">
        <v>481545</v>
      </c>
      <c r="I21" s="10">
        <f t="shared" si="4"/>
        <v>6.5065570195931843E-2</v>
      </c>
    </row>
    <row r="22" spans="1:9" ht="21" customHeight="1">
      <c r="A22" s="7" t="s">
        <v>21</v>
      </c>
      <c r="B22" s="8">
        <f t="shared" si="5"/>
        <v>1072</v>
      </c>
      <c r="C22" s="8">
        <f t="shared" si="5"/>
        <v>14</v>
      </c>
      <c r="D22" s="9">
        <v>37149323</v>
      </c>
      <c r="E22" s="9">
        <v>33952420</v>
      </c>
      <c r="F22" s="10">
        <f t="shared" si="3"/>
        <v>9.4158325091407327E-2</v>
      </c>
      <c r="G22" s="9">
        <v>6686895</v>
      </c>
      <c r="H22" s="9">
        <v>6111453</v>
      </c>
      <c r="I22" s="10">
        <f t="shared" si="4"/>
        <v>9.415796865328098E-2</v>
      </c>
    </row>
    <row r="23" spans="1:9" ht="21" customHeight="1">
      <c r="A23" s="7" t="s">
        <v>22</v>
      </c>
      <c r="B23" s="8">
        <f t="shared" si="5"/>
        <v>7648</v>
      </c>
      <c r="C23" s="8">
        <f t="shared" si="5"/>
        <v>198</v>
      </c>
      <c r="D23" s="9">
        <v>373451666</v>
      </c>
      <c r="E23" s="9">
        <v>367222120</v>
      </c>
      <c r="F23" s="10">
        <f t="shared" si="3"/>
        <v>1.6963972649577864E-2</v>
      </c>
      <c r="G23" s="9">
        <v>121371891</v>
      </c>
      <c r="H23" s="9">
        <v>119347288</v>
      </c>
      <c r="I23" s="10">
        <f t="shared" si="4"/>
        <v>1.6963963186159704E-2</v>
      </c>
    </row>
    <row r="24" spans="1:9" ht="21" customHeight="1">
      <c r="A24" s="11" t="s">
        <v>23</v>
      </c>
      <c r="B24" s="12">
        <f>SUM(B19:B23)</f>
        <v>14614</v>
      </c>
      <c r="C24" s="12">
        <f>SUM(C19:C23)</f>
        <v>2198</v>
      </c>
      <c r="D24" s="18">
        <f>SUM(D19:D23)</f>
        <v>565445611</v>
      </c>
      <c r="E24" s="18">
        <f>SUM(E19:E23)</f>
        <v>558263713</v>
      </c>
      <c r="F24" s="15">
        <f t="shared" si="3"/>
        <v>1.2864705035915526E-2</v>
      </c>
      <c r="G24" s="18">
        <f>SUM(G19:G23)</f>
        <v>168318570</v>
      </c>
      <c r="H24" s="18">
        <f>SUM(H19:H23)</f>
        <v>166302124</v>
      </c>
      <c r="I24" s="15">
        <f t="shared" si="4"/>
        <v>1.2125196909691905E-2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Louisiana Department of Public Safety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2011-06-13T18:31:57Z</dcterms:created>
  <dcterms:modified xsi:type="dcterms:W3CDTF">2011-06-16T12:21:20Z</dcterms:modified>
</cp:coreProperties>
</file>