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"/>
    </mc:Choice>
  </mc:AlternateContent>
  <bookViews>
    <workbookView xWindow="0" yWindow="0" windowWidth="19200" windowHeight="7185"/>
  </bookViews>
  <sheets>
    <sheet name="DF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C15" i="2"/>
  <c r="D15" i="2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<sst xmlns="http://schemas.openxmlformats.org/spreadsheetml/2006/main" count="28" uniqueCount="28">
  <si>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</si>
  <si>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</si>
  <si>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</si>
  <si>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</si>
  <si>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</si>
  <si>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</si>
  <si>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</si>
  <si>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</si>
  <si>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</si>
  <si>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</si>
  <si>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</si>
  <si>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</si>
  <si>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</si>
  <si>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</si>
  <si>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</si>
  <si>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</si>
  <si>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</si>
  <si>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</si>
  <si>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</si>
  <si>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</si>
  <si>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</si>
  <si>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24/25 vs 23/24 - Oct</t>
  </si>
  <si>
    <t>FY 23/24</t>
  </si>
  <si>
    <t>Change FY 22/23-23/24</t>
  </si>
  <si>
    <t>FY 22/23</t>
  </si>
  <si>
    <t>FY21/22</t>
  </si>
  <si>
    <t>FY 23/24 v 22/23</t>
  </si>
  <si>
    <t>FY 22/23 v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</si>
</sst>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view="pageLayout" zoomScaleNormal="100" workbookViewId="0">
      <selection activeCell="D17" sqref="D17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3.7109375" style="7" bestFit="1" customWidth="1"/>
    <col min="4" max="4" width="11.14062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ht="18.75" x14ac:dyDescent="0.3">
      <c r="A9" s="21" t="s">
        <v>14</v>
      </c>
      <c r="B9" s="22">
        <v>1076797</v>
      </c>
      <c r="C9" s="22">
        <v>135419</v>
      </c>
      <c r="D9" s="2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ht="18.75" hidden="1" x14ac:dyDescent="0.3">
      <c r="A10" s="21" t="s">
        <v>15</v>
      </c>
      <c r="B10" s="22"/>
      <c r="C10" s="22"/>
      <c r="D10" s="22"/>
      <c r="E10" s="12">
        <v>92148</v>
      </c>
      <c r="F10" s="14">
        <f t="shared" si="0"/>
        <v>-1</v>
      </c>
      <c r="G10" s="12">
        <v>75845</v>
      </c>
      <c r="H10" s="14">
        <f t="shared" si="0"/>
        <v>0.21495154591601293</v>
      </c>
    </row>
    <row r="11" spans="1:8" ht="18.75" hidden="1" x14ac:dyDescent="0.3">
      <c r="A11" s="21" t="s">
        <v>16</v>
      </c>
      <c r="B11" s="22"/>
      <c r="C11" s="22"/>
      <c r="D11" s="22"/>
      <c r="E11" s="12">
        <v>76175</v>
      </c>
      <c r="F11" s="14">
        <f t="shared" si="0"/>
        <v>-1</v>
      </c>
      <c r="G11" s="12">
        <v>70192</v>
      </c>
      <c r="H11" s="14">
        <f t="shared" si="0"/>
        <v>8.5237633918395256E-2</v>
      </c>
    </row>
    <row r="12" spans="1:8" ht="18.75" hidden="1" x14ac:dyDescent="0.3">
      <c r="A12" s="21" t="s">
        <v>17</v>
      </c>
      <c r="B12" s="22"/>
      <c r="C12" s="22"/>
      <c r="D12" s="22"/>
      <c r="E12" s="12">
        <v>78915</v>
      </c>
      <c r="F12" s="14">
        <f t="shared" si="0"/>
        <v>-1</v>
      </c>
      <c r="G12" s="12">
        <v>70424</v>
      </c>
      <c r="H12" s="14">
        <f t="shared" si="0"/>
        <v>0.12056969215040327</v>
      </c>
    </row>
    <row r="13" spans="1:8" ht="18.75" hidden="1" x14ac:dyDescent="0.3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9090525</v>
      </c>
      <c r="C15" s="19">
        <f>SUM(C3:C14)</f>
        <v>1064144</v>
      </c>
      <c r="D15" s="19">
        <f>SUM(D3:D14)</f>
        <v>85131</v>
      </c>
      <c r="E15" s="4"/>
      <c r="F15" s="3"/>
    </row>
    <row r="16" spans="1:8" x14ac:dyDescent="0.25">
      <c r="A16" s="1" t="s">
        <v>21</v>
      </c>
      <c r="B16" s="20">
        <v>-2.07E-2</v>
      </c>
      <c r="C16" s="20">
        <v>7.7799999999999994E-2</v>
      </c>
      <c r="D16" s="20">
        <v>7.7799999999999994E-2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22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23</v>
      </c>
      <c r="B19" s="3">
        <f>(B15-B18)/B18</f>
        <v>-0.29006690713447802</v>
      </c>
      <c r="C19" s="3">
        <f>(C15-C18)/C18</f>
        <v>-0.22212264530230041</v>
      </c>
      <c r="D19" s="3">
        <f>(D15-D18)/D18</f>
        <v>-0.22212881826737693</v>
      </c>
      <c r="E19" s="8"/>
      <c r="F19" s="9"/>
    </row>
    <row r="20" spans="1:6" x14ac:dyDescent="0.25">
      <c r="A20" s="1" t="s">
        <v>24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25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ht="16.5" thickTop="1" x14ac:dyDescent="0.25">
      <c r="A22" s="1" t="s">
        <v>26</v>
      </c>
      <c r="B22" s="20">
        <f>(B18-B20)/B20</f>
        <v>-0.38938533212044241</v>
      </c>
      <c r="C22" s="20">
        <f t="shared" ref="C22:D22" si="1">(C18-C20)/C20</f>
        <v>-0.3694097755520851</v>
      </c>
      <c r="D22" s="20">
        <f t="shared" si="1"/>
        <v>-0.36940876850299331</v>
      </c>
      <c r="E22" s="8"/>
      <c r="F22" s="9"/>
    </row>
    <row r="23" spans="1:6" x14ac:dyDescent="0.25">
      <c r="A23" s="1" t="s">
        <v>27</v>
      </c>
      <c r="B23" s="20">
        <f>(B20-B21)/B21</f>
        <v>4.7631884426935632E-2</v>
      </c>
      <c r="C23" s="20">
        <f t="shared" ref="C23:D23" si="2">(C20-C21)/C21</f>
        <v>4.4732577583352469E-4</v>
      </c>
      <c r="D23" s="20">
        <f t="shared" si="2"/>
        <v>4.4963251188932124E-4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8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2025-02-18T13:20:18Z</dcterms:modified>
  <cp:category/>
  <cp:contentStatus/>
</cp:coreProperties>
</file>