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<sst xmlns="http://schemas.openxmlformats.org/spreadsheetml/2006/main" count="46" uniqueCount="32">
  <si>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</si>
  <si>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</si>
  <si>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</si>
  <si>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>OCTOBER 2004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</si>
  <si>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</si>
  <si>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</si>
  <si>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</si>
  <si>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</si>
  <si>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</si>
  <si>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</si>
  <si>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</si>
  <si>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</si>
  <si>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</si>
  <si>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</si>
  <si>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</si>
  <si>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</si>
  <si>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</si>
  <si>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</si>
  <si>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</si>
  <si>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</si>
  <si>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</si>
  <si>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</si>
  <si>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</si>
  <si>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2004 - OCTOBER 31, 2004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</si>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</sst>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561869</v>
      </c>
      <c r="E9" s="23">
        <v>28634256.67</v>
      </c>
      <c r="F9" s="23">
        <v>5095890</v>
      </c>
      <c r="G9" s="23">
        <v>25403759</v>
      </c>
      <c r="H9" s="24">
        <v>24350070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57"/>
      <c r="G20" s="57"/>
      <c r="H20" s="57"/>
    </row>
    <row r="21" spans="1:8" ht="12.75">
      <c r="A21" s="27"/>
      <c r="B21" s="28"/>
      <c r="C21" s="56" t="s">
        <v>18</v>
      </c>
      <c r="D21" s="56"/>
      <c r="E21" s="56"/>
      <c r="F21" s="56" t="s">
        <v>19</v>
      </c>
      <c r="G21" s="56"/>
      <c r="H21" s="56"/>
    </row>
    <row r="22" spans="1:8" ht="13.5" thickBot="1">
      <c r="A22" s="27"/>
      <c r="B22" s="28"/>
      <c r="C22" s="27"/>
      <c r="D22" s="29"/>
      <c r="E22" s="30"/>
      <c r="F22" s="27"/>
      <c r="G22" s="29"/>
      <c r="H22" s="30"/>
    </row>
    <row r="23" spans="1:8" ht="13.5" thickBot="1">
      <c r="A23" s="31"/>
      <c r="B23" s="32">
        <v>38262</v>
      </c>
      <c r="C23" s="33">
        <v>38231</v>
      </c>
      <c r="D23" s="34" t="s">
        <v>20</v>
      </c>
      <c r="E23" s="35" t="s">
        <v>21</v>
      </c>
      <c r="F23" s="33">
        <v>37895</v>
      </c>
      <c r="G23" s="34" t="s">
        <v>20</v>
      </c>
      <c r="H23" s="35" t="s">
        <v>21</v>
      </c>
    </row>
    <row r="24" spans="1:8" ht="21.75" customHeight="1" thickBot="1">
      <c r="A24" s="36" t="s">
        <v>15</v>
      </c>
      <c r="B24" s="37">
        <f>'Landbased Revenue'!E9</f>
        <v>28634256.67</v>
      </c>
      <c r="C24" s="37">
        <f>'Landbased Revenue'!G9</f>
        <v>25403759</v>
      </c>
      <c r="D24" s="38">
        <f>B24-C24</f>
        <v>3230497.670000002</v>
      </c>
      <c r="E24" s="39">
        <f>D24/C24</f>
        <v>0.12716612805215172</v>
      </c>
      <c r="F24" s="40">
        <f>'Landbased Revenue'!H9</f>
        <v>24350070</v>
      </c>
      <c r="G24" s="41">
        <f>B24-F24</f>
        <v>4284186.670000002</v>
      </c>
      <c r="H24" s="39">
        <f>G24/F24</f>
        <v>0.17594145191369068</v>
      </c>
    </row>
    <row r="25" spans="3:5" ht="12">
      <c r="C25" s="42"/>
      <c r="D25" s="42"/>
      <c r="E25" s="42"/>
    </row>
    <row r="30" spans="1:5" ht="15">
      <c r="A30" s="1" t="s">
        <v>0</v>
      </c>
      <c r="B30" s="5"/>
      <c r="C30" s="43"/>
      <c r="D30" s="43"/>
      <c r="E30" s="3"/>
    </row>
    <row r="31" spans="1:5" ht="15">
      <c r="A31" s="1" t="s">
        <v>31</v>
      </c>
      <c r="B31" s="5"/>
      <c r="C31" s="43"/>
      <c r="D31" s="43"/>
      <c r="E31" s="3"/>
    </row>
    <row r="32" spans="1:5" ht="15">
      <c r="A32" s="1" t="s">
        <v>22</v>
      </c>
      <c r="C32" s="44" t="s">
        <v>23</v>
      </c>
      <c r="D32" s="43"/>
      <c r="E32" s="3"/>
    </row>
    <row r="33" spans="1:5" ht="12" customHeight="1">
      <c r="A33" s="1"/>
      <c r="C33" s="44" t="s">
        <v>24</v>
      </c>
      <c r="D33" s="43"/>
      <c r="E33" s="3"/>
    </row>
    <row r="34" spans="1:5" ht="12.75" customHeight="1">
      <c r="A34" s="1"/>
      <c r="C34" s="44"/>
      <c r="D34" s="43"/>
      <c r="E34" s="3"/>
    </row>
    <row r="35" spans="1:5" ht="13.5" thickBot="1">
      <c r="A35" s="45"/>
      <c r="B35" s="46"/>
      <c r="C35" s="45"/>
      <c r="D35" s="45"/>
      <c r="E35" s="45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47" t="s">
        <v>15</v>
      </c>
      <c r="B38" s="48">
        <v>36459</v>
      </c>
      <c r="C38" s="49">
        <f>D9+1719338</f>
        <v>2281207</v>
      </c>
      <c r="D38" s="50">
        <f>E9+81170104</f>
        <v>109804360.67</v>
      </c>
      <c r="E38" s="50">
        <f>F9+15123287</f>
        <v>20219177</v>
      </c>
    </row>
    <row r="39" ht="20.25">
      <c r="E39" s="51"/>
    </row>
    <row r="40" ht="15.75" customHeight="1">
      <c r="E40" s="51"/>
    </row>
    <row r="42" spans="1:8" ht="12.75">
      <c r="A42" s="52"/>
      <c r="B42" s="53"/>
      <c r="C42" s="53"/>
      <c r="D42" s="53"/>
      <c r="E42" s="53"/>
      <c r="F42" s="53"/>
      <c r="G42" s="53"/>
      <c r="H42" s="54"/>
    </row>
    <row r="43" spans="1:8" ht="12.75">
      <c r="A43" s="55"/>
      <c r="B43" s="54"/>
      <c r="C43" s="54"/>
      <c r="D43" s="54"/>
      <c r="E43" s="54"/>
      <c r="F43" s="54"/>
      <c r="G43" s="54"/>
      <c r="H43" s="54"/>
    </row>
    <row r="44" spans="1:8" ht="12.75">
      <c r="A44" s="55"/>
      <c r="B44" s="54"/>
      <c r="C44" s="54"/>
      <c r="D44" s="54"/>
      <c r="E44" s="54"/>
      <c r="F44" s="54"/>
      <c r="G44" s="54"/>
      <c r="H44" s="54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0.5" bottom="0.5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2004-11-16T00:13:38Z</dcterms:created>
  <dcterms:modified xsi:type="dcterms:W3CDTF">2004-11-16T00:20:58Z</dcterms:modified>
  <cp:category/>
  <cp:version/>
  <cp:contentType/>
  <cp:contentStatus/>
</cp:coreProperties>
</file>