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<sst xmlns="http://schemas.openxmlformats.org/spreadsheetml/2006/main" count="623" uniqueCount="64">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</sst>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Layout" workbookViewId="0" topLeftCell="A269">
      <selection activeCell="F324" sqref="F324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53</v>
      </c>
      <c r="C4" s="3">
        <v>18</v>
      </c>
      <c r="D4" s="20">
        <v>1370866</v>
      </c>
      <c r="E4" s="20">
        <v>942942.3</v>
      </c>
      <c r="F4" s="1">
        <f>SUM(D4-E4)</f>
        <v>427923.69999999995</v>
      </c>
      <c r="G4" s="20">
        <v>111260.29</v>
      </c>
    </row>
    <row r="5" spans="1:7" ht="12">
      <c r="A5" s="3" t="s">
        <v>13</v>
      </c>
      <c r="B5" s="3">
        <v>28</v>
      </c>
      <c r="C5" s="3">
        <v>10</v>
      </c>
      <c r="D5" s="20">
        <v>539712</v>
      </c>
      <c r="E5" s="20">
        <v>395122.3</v>
      </c>
      <c r="F5" s="1">
        <f>SUM(D5-E5)</f>
        <v>144589.7</v>
      </c>
      <c r="G5" s="20">
        <v>37593.39</v>
      </c>
    </row>
    <row r="6" spans="1:7" ht="13.5">
      <c r="A6" s="4" t="s">
        <v>14</v>
      </c>
      <c r="B6" s="4">
        <v>391</v>
      </c>
      <c r="C6" s="4">
        <v>9</v>
      </c>
      <c r="D6" s="21">
        <v>20010216</v>
      </c>
      <c r="E6" s="21">
        <v>14197846</v>
      </c>
      <c r="F6" s="18">
        <f>SUM(D6-E6)</f>
        <v>5812370</v>
      </c>
      <c r="G6" s="21">
        <v>1889021.46</v>
      </c>
    </row>
    <row r="7" spans="1:7" ht="12">
      <c r="A7" s="3" t="s">
        <v>15</v>
      </c>
      <c r="B7" s="3">
        <f aca="true" t="shared" si="0" ref="B7:G7">SUM(B4:B6)</f>
        <v>472</v>
      </c>
      <c r="C7" s="3">
        <f t="shared" si="0"/>
        <v>37</v>
      </c>
      <c r="D7" s="20">
        <f t="shared" si="0"/>
        <v>21920794</v>
      </c>
      <c r="E7" s="20">
        <f t="shared" si="0"/>
        <v>15535910.6</v>
      </c>
      <c r="F7" s="20">
        <f t="shared" si="0"/>
        <v>6384883.4</v>
      </c>
      <c r="G7" s="20">
        <f t="shared" si="0"/>
        <v>2037875.14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27</v>
      </c>
      <c r="C14" s="14">
        <v>9</v>
      </c>
      <c r="D14" s="20">
        <v>518567</v>
      </c>
      <c r="E14" s="20">
        <v>358613.2</v>
      </c>
      <c r="F14" s="20">
        <f>SUM(D14-E14)</f>
        <v>159953.8</v>
      </c>
      <c r="G14" s="20">
        <v>41588.07</v>
      </c>
    </row>
    <row r="15" spans="1:7" ht="12">
      <c r="A15" s="3" t="s">
        <v>13</v>
      </c>
      <c r="B15" s="3">
        <v>15</v>
      </c>
      <c r="C15" s="3">
        <v>5</v>
      </c>
      <c r="D15" s="20">
        <v>238603</v>
      </c>
      <c r="E15" s="20">
        <v>160063.95</v>
      </c>
      <c r="F15" s="20">
        <f>SUM(D15-E15)</f>
        <v>78539.04999999999</v>
      </c>
      <c r="G15" s="20">
        <v>20420.19</v>
      </c>
    </row>
    <row r="16" spans="1:7" ht="13.5">
      <c r="A16" s="4" t="s">
        <v>14</v>
      </c>
      <c r="B16" s="4">
        <v>105</v>
      </c>
      <c r="C16" s="4">
        <v>3</v>
      </c>
      <c r="D16" s="21">
        <v>4034767</v>
      </c>
      <c r="E16" s="21">
        <v>2863155.55</v>
      </c>
      <c r="F16" s="27">
        <f>SUM(D16-E16)</f>
        <v>1171611.4500000002</v>
      </c>
      <c r="G16" s="21">
        <v>380774.16</v>
      </c>
    </row>
    <row r="17" spans="1:7" ht="12">
      <c r="A17" s="3" t="s">
        <v>15</v>
      </c>
      <c r="B17" s="3">
        <f aca="true" t="shared" si="1" ref="B17:G17">SUM(B14:B16)</f>
        <v>147</v>
      </c>
      <c r="C17" s="3">
        <f t="shared" si="1"/>
        <v>17</v>
      </c>
      <c r="D17" s="20">
        <f t="shared" si="1"/>
        <v>4791937</v>
      </c>
      <c r="E17" s="20">
        <f t="shared" si="1"/>
        <v>3381832.6999999997</v>
      </c>
      <c r="F17" s="20">
        <f t="shared" si="1"/>
        <v>1410104.3000000003</v>
      </c>
      <c r="G17" s="20">
        <f t="shared" si="1"/>
        <v>442782.42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24</v>
      </c>
      <c r="C23" s="3">
        <v>8</v>
      </c>
      <c r="D23" s="1">
        <v>496781</v>
      </c>
      <c r="E23" s="1">
        <v>321043.95</v>
      </c>
      <c r="F23" s="1">
        <f>SUM(D23-E23)</f>
        <v>175737.05</v>
      </c>
      <c r="G23" s="1">
        <v>45691.6</v>
      </c>
    </row>
    <row r="24" spans="1:7" ht="12">
      <c r="A24" s="3" t="s">
        <v>13</v>
      </c>
      <c r="B24" s="3">
        <v>14</v>
      </c>
      <c r="C24" s="3">
        <v>6</v>
      </c>
      <c r="D24" s="1">
        <v>139866.5</v>
      </c>
      <c r="E24" s="1">
        <v>87304.55</v>
      </c>
      <c r="F24" s="1">
        <f>SUM(D24-E24)</f>
        <v>52561.95</v>
      </c>
      <c r="G24" s="1">
        <v>13666.14</v>
      </c>
    </row>
    <row r="25" spans="1:7" ht="13.5">
      <c r="A25" s="4" t="s">
        <v>14</v>
      </c>
      <c r="B25" s="4">
        <v>83</v>
      </c>
      <c r="C25" s="4">
        <v>3</v>
      </c>
      <c r="D25" s="2">
        <v>2523780</v>
      </c>
      <c r="E25" s="2">
        <v>1687855.8</v>
      </c>
      <c r="F25" s="2">
        <f>SUM(D25-E25)</f>
        <v>835924.2</v>
      </c>
      <c r="G25" s="2">
        <v>271675.62</v>
      </c>
    </row>
    <row r="26" spans="1:7" ht="12">
      <c r="A26" s="3" t="s">
        <v>15</v>
      </c>
      <c r="B26" s="3">
        <f aca="true" t="shared" si="2" ref="B26:G26">SUM(B23:B25)</f>
        <v>121</v>
      </c>
      <c r="C26" s="3">
        <f t="shared" si="2"/>
        <v>17</v>
      </c>
      <c r="D26" s="1">
        <f t="shared" si="2"/>
        <v>3160427.5</v>
      </c>
      <c r="E26" s="1">
        <f t="shared" si="2"/>
        <v>2096204.3</v>
      </c>
      <c r="F26" s="1">
        <f t="shared" si="2"/>
        <v>1064223.2</v>
      </c>
      <c r="G26" s="1">
        <f t="shared" si="2"/>
        <v>331033.36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76</v>
      </c>
      <c r="C33" s="3">
        <v>26</v>
      </c>
      <c r="D33" s="1">
        <v>1351056</v>
      </c>
      <c r="E33" s="1">
        <v>863782.1</v>
      </c>
      <c r="F33" s="1">
        <f>SUM(D33-E33)</f>
        <v>487273.9</v>
      </c>
      <c r="G33" s="1">
        <v>126691.41</v>
      </c>
    </row>
    <row r="34" spans="1:7" ht="12">
      <c r="A34" s="3" t="s">
        <v>13</v>
      </c>
      <c r="B34" s="3">
        <v>40</v>
      </c>
      <c r="C34" s="3">
        <v>14</v>
      </c>
      <c r="D34" s="1">
        <v>742961.75</v>
      </c>
      <c r="E34" s="1">
        <v>476510.15</v>
      </c>
      <c r="F34" s="1">
        <f>SUM(D34-E34)</f>
        <v>266451.6</v>
      </c>
      <c r="G34" s="1">
        <v>69277.55</v>
      </c>
    </row>
    <row r="35" spans="1:7" ht="12">
      <c r="A35" s="3" t="s">
        <v>16</v>
      </c>
      <c r="B35" s="3">
        <v>12</v>
      </c>
      <c r="C35" s="3">
        <v>1</v>
      </c>
      <c r="D35" s="1">
        <v>213013</v>
      </c>
      <c r="E35" s="1">
        <v>128991.55</v>
      </c>
      <c r="F35" s="1">
        <f>SUM(D35-E35)</f>
        <v>84021.45</v>
      </c>
      <c r="G35" s="1">
        <v>21845.6</v>
      </c>
    </row>
    <row r="36" spans="1:7" ht="13.5">
      <c r="A36" s="4" t="s">
        <v>14</v>
      </c>
      <c r="B36" s="4">
        <v>114</v>
      </c>
      <c r="C36" s="4">
        <v>4</v>
      </c>
      <c r="D36" s="31">
        <v>5075407</v>
      </c>
      <c r="E36" s="2">
        <v>3474834.1</v>
      </c>
      <c r="F36" s="2">
        <f>SUM(D36-E36)</f>
        <v>1600572.9</v>
      </c>
      <c r="G36" s="2">
        <v>520186.5</v>
      </c>
    </row>
    <row r="37" spans="1:7" ht="12">
      <c r="A37" s="3" t="s">
        <v>15</v>
      </c>
      <c r="B37" s="3">
        <f aca="true" t="shared" si="3" ref="B37:G37">SUM(B33:B36)</f>
        <v>242</v>
      </c>
      <c r="C37" s="3">
        <f t="shared" si="3"/>
        <v>45</v>
      </c>
      <c r="D37" s="1">
        <f t="shared" si="3"/>
        <v>7382437.75</v>
      </c>
      <c r="E37" s="1">
        <f t="shared" si="3"/>
        <v>4944117.9</v>
      </c>
      <c r="F37" s="1">
        <f t="shared" si="3"/>
        <v>2438319.8499999996</v>
      </c>
      <c r="G37" s="1">
        <f t="shared" si="3"/>
        <v>738001.06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152</v>
      </c>
      <c r="C44" s="3">
        <v>51</v>
      </c>
      <c r="D44" s="1">
        <v>4060765</v>
      </c>
      <c r="E44" s="1">
        <v>2621619.05</v>
      </c>
      <c r="F44" s="1">
        <f>SUM(D44-E44)</f>
        <v>1439145.9500000002</v>
      </c>
      <c r="G44" s="1">
        <v>374178.32</v>
      </c>
    </row>
    <row r="45" spans="1:7" ht="12">
      <c r="A45" s="3" t="s">
        <v>13</v>
      </c>
      <c r="B45" s="3">
        <v>58</v>
      </c>
      <c r="C45" s="3">
        <v>21</v>
      </c>
      <c r="D45" s="1">
        <v>1113051</v>
      </c>
      <c r="E45" s="1">
        <v>709652</v>
      </c>
      <c r="F45" s="1">
        <f>SUM(D45-E45)</f>
        <v>403399</v>
      </c>
      <c r="G45" s="1">
        <v>104883.97</v>
      </c>
    </row>
    <row r="46" spans="1:7" ht="12">
      <c r="A46" s="3" t="s">
        <v>16</v>
      </c>
      <c r="B46" s="3">
        <v>6</v>
      </c>
      <c r="C46" s="3">
        <v>1</v>
      </c>
      <c r="D46" s="1">
        <v>120403</v>
      </c>
      <c r="E46" s="1">
        <v>87515.4</v>
      </c>
      <c r="F46" s="1">
        <f>SUM(D46-E46)</f>
        <v>32887.600000000006</v>
      </c>
      <c r="G46" s="1">
        <v>8550.77</v>
      </c>
    </row>
    <row r="47" spans="1:7" ht="13.5">
      <c r="A47" s="4" t="s">
        <v>14</v>
      </c>
      <c r="B47" s="4">
        <v>445</v>
      </c>
      <c r="C47" s="4">
        <v>14</v>
      </c>
      <c r="D47" s="2">
        <v>20473391</v>
      </c>
      <c r="E47" s="2">
        <v>14100340.95</v>
      </c>
      <c r="F47" s="2">
        <f>SUM(D47-E47)</f>
        <v>6373050.050000001</v>
      </c>
      <c r="G47" s="2">
        <v>2071242.56</v>
      </c>
    </row>
    <row r="48" spans="1:7" ht="12">
      <c r="A48" s="3" t="s">
        <v>15</v>
      </c>
      <c r="B48" s="12">
        <f aca="true" t="shared" si="4" ref="B48:G48">SUM(B44:B47)</f>
        <v>661</v>
      </c>
      <c r="C48" s="3">
        <f t="shared" si="4"/>
        <v>87</v>
      </c>
      <c r="D48" s="1">
        <f t="shared" si="4"/>
        <v>25767610</v>
      </c>
      <c r="E48" s="1">
        <f t="shared" si="4"/>
        <v>17519127.4</v>
      </c>
      <c r="F48" s="1">
        <f t="shared" si="4"/>
        <v>8248482.6000000015</v>
      </c>
      <c r="G48" s="1">
        <f t="shared" si="4"/>
        <v>2558855.62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149</v>
      </c>
      <c r="C54" s="3">
        <v>51</v>
      </c>
      <c r="D54" s="1">
        <v>4129103</v>
      </c>
      <c r="E54" s="1">
        <v>2785921.25</v>
      </c>
      <c r="F54" s="1">
        <f>SUM(D54-E54)</f>
        <v>1343181.75</v>
      </c>
      <c r="G54" s="1">
        <v>349227.64</v>
      </c>
    </row>
    <row r="55" spans="1:7" ht="12">
      <c r="A55" s="14" t="s">
        <v>13</v>
      </c>
      <c r="B55" s="3">
        <v>59</v>
      </c>
      <c r="C55" s="3">
        <v>21</v>
      </c>
      <c r="D55" s="1">
        <v>1353106</v>
      </c>
      <c r="E55" s="1">
        <v>872607.9</v>
      </c>
      <c r="F55" s="1">
        <f>SUM(D55-E55)</f>
        <v>480498.1</v>
      </c>
      <c r="G55" s="1">
        <v>124929.61</v>
      </c>
    </row>
    <row r="56" spans="1:7" ht="13.5">
      <c r="A56" s="4" t="s">
        <v>14</v>
      </c>
      <c r="B56" s="4">
        <v>795</v>
      </c>
      <c r="C56" s="4">
        <v>22</v>
      </c>
      <c r="D56" s="2">
        <v>32483541</v>
      </c>
      <c r="E56" s="2">
        <v>22390183.6</v>
      </c>
      <c r="F56" s="2">
        <f>SUM(D56-E56)</f>
        <v>10093357.399999999</v>
      </c>
      <c r="G56" s="2">
        <v>3280343.83</v>
      </c>
    </row>
    <row r="57" spans="1:7" ht="12">
      <c r="A57" s="3" t="s">
        <v>15</v>
      </c>
      <c r="B57" s="12">
        <f aca="true" t="shared" si="5" ref="B57:G57">SUM(B54:B56)</f>
        <v>1003</v>
      </c>
      <c r="C57" s="3">
        <f t="shared" si="5"/>
        <v>94</v>
      </c>
      <c r="D57" s="1">
        <f t="shared" si="5"/>
        <v>37965750</v>
      </c>
      <c r="E57" s="1">
        <f t="shared" si="5"/>
        <v>26048712.75</v>
      </c>
      <c r="F57" s="1">
        <f t="shared" si="5"/>
        <v>11917037.249999998</v>
      </c>
      <c r="G57" s="1">
        <f t="shared" si="5"/>
        <v>3754501.08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40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3">
        <v>6</v>
      </c>
      <c r="C64" s="3">
        <v>2</v>
      </c>
      <c r="D64" s="1">
        <v>125390</v>
      </c>
      <c r="E64" s="1">
        <v>73624.05</v>
      </c>
      <c r="F64" s="1">
        <f>SUM(D64-E64)</f>
        <v>51765.95</v>
      </c>
      <c r="G64" s="1">
        <v>13459.16</v>
      </c>
    </row>
    <row r="65" spans="1:7" ht="13.5">
      <c r="A65" s="14" t="s">
        <v>13</v>
      </c>
      <c r="B65" s="32">
        <v>6</v>
      </c>
      <c r="C65" s="4">
        <v>2</v>
      </c>
      <c r="D65" s="39">
        <v>179833</v>
      </c>
      <c r="E65" s="30">
        <v>136333.9</v>
      </c>
      <c r="F65" s="30">
        <f>SUM(D65-E65)</f>
        <v>43499.100000000006</v>
      </c>
      <c r="G65" s="30">
        <v>11309.76</v>
      </c>
    </row>
    <row r="66" spans="1:7" ht="13.5">
      <c r="A66" s="14" t="s">
        <v>16</v>
      </c>
      <c r="B66" s="32">
        <v>3</v>
      </c>
      <c r="C66" s="4">
        <v>1</v>
      </c>
      <c r="D66" s="2">
        <v>8730</v>
      </c>
      <c r="E66" s="2">
        <v>7189.9</v>
      </c>
      <c r="F66" s="18">
        <f>SUM(D66-E66)</f>
        <v>1540.1000000000004</v>
      </c>
      <c r="G66" s="2">
        <v>400.42</v>
      </c>
    </row>
    <row r="67" spans="1:7" ht="12">
      <c r="A67" s="14" t="s">
        <v>15</v>
      </c>
      <c r="B67" s="33">
        <f>SUM(B64:B66)</f>
        <v>15</v>
      </c>
      <c r="C67" s="3">
        <f>SUM(C64:C66)</f>
        <v>5</v>
      </c>
      <c r="D67" s="1">
        <f>SUM(D64:D66)</f>
        <v>313953</v>
      </c>
      <c r="E67" s="1">
        <f>SUM(E64:E66)</f>
        <v>217147.85</v>
      </c>
      <c r="F67" s="1">
        <f>SUM(F64:F66)</f>
        <v>96805.15000000001</v>
      </c>
      <c r="G67" s="1">
        <f>SUM(G64:G66)</f>
        <v>25169.339999999997</v>
      </c>
    </row>
    <row r="68" spans="1:7" ht="12">
      <c r="A68" s="3"/>
      <c r="B68" s="3"/>
      <c r="C68" s="3"/>
      <c r="D68" s="1"/>
      <c r="E68" s="1"/>
      <c r="F68" s="1"/>
      <c r="G68" s="1"/>
    </row>
    <row r="71" spans="1:2" ht="13.5" thickBot="1">
      <c r="A71" s="9" t="s">
        <v>29</v>
      </c>
      <c r="B71" s="9"/>
    </row>
    <row r="72" spans="1:7" ht="12.75" thickTop="1">
      <c r="A72" s="5" t="s">
        <v>1</v>
      </c>
      <c r="B72" s="6" t="s">
        <v>2</v>
      </c>
      <c r="C72" s="6" t="s">
        <v>2</v>
      </c>
      <c r="D72" s="6" t="s">
        <v>7</v>
      </c>
      <c r="E72" s="6" t="s">
        <v>7</v>
      </c>
      <c r="F72" s="6" t="s">
        <v>5</v>
      </c>
      <c r="G72" s="10" t="s">
        <v>10</v>
      </c>
    </row>
    <row r="73" spans="1:7" ht="12.75" thickBot="1">
      <c r="A73" s="7" t="s">
        <v>0</v>
      </c>
      <c r="B73" s="8" t="s">
        <v>3</v>
      </c>
      <c r="C73" s="8" t="s">
        <v>4</v>
      </c>
      <c r="D73" s="8" t="s">
        <v>8</v>
      </c>
      <c r="E73" s="8" t="s">
        <v>9</v>
      </c>
      <c r="F73" s="8" t="s">
        <v>6</v>
      </c>
      <c r="G73" s="11" t="s">
        <v>11</v>
      </c>
    </row>
    <row r="74" spans="1:7" ht="12.75" thickTop="1">
      <c r="A74" s="3" t="s">
        <v>12</v>
      </c>
      <c r="B74" s="3">
        <v>12</v>
      </c>
      <c r="C74" s="3">
        <v>4</v>
      </c>
      <c r="D74" s="1">
        <v>69784</v>
      </c>
      <c r="E74" s="1">
        <v>40085.65</v>
      </c>
      <c r="F74" s="1">
        <f>SUM(D74-E74)</f>
        <v>29698.35</v>
      </c>
      <c r="G74" s="1">
        <v>7721.61</v>
      </c>
    </row>
    <row r="75" spans="1:7" ht="12">
      <c r="A75" s="14" t="s">
        <v>13</v>
      </c>
      <c r="B75" s="3">
        <v>3</v>
      </c>
      <c r="C75" s="3">
        <v>1</v>
      </c>
      <c r="D75" s="1">
        <v>81</v>
      </c>
      <c r="E75" s="1">
        <v>30</v>
      </c>
      <c r="F75" s="1">
        <f>SUM(D75-E75)</f>
        <v>51</v>
      </c>
      <c r="G75" s="1">
        <v>13.26</v>
      </c>
    </row>
    <row r="76" spans="1:7" ht="13.5">
      <c r="A76" s="4" t="s">
        <v>14</v>
      </c>
      <c r="B76" s="4">
        <v>181</v>
      </c>
      <c r="C76" s="4">
        <v>5</v>
      </c>
      <c r="D76" s="2">
        <v>7208413</v>
      </c>
      <c r="E76" s="2">
        <v>5126893.5</v>
      </c>
      <c r="F76" s="2">
        <f>SUM(D76-E76)</f>
        <v>2081519.5</v>
      </c>
      <c r="G76" s="2">
        <v>676494.36</v>
      </c>
    </row>
    <row r="77" spans="1:7" ht="12">
      <c r="A77" s="3" t="s">
        <v>15</v>
      </c>
      <c r="B77" s="3">
        <f aca="true" t="shared" si="6" ref="B77:G77">SUM(B74:B76)</f>
        <v>196</v>
      </c>
      <c r="C77" s="3">
        <f t="shared" si="6"/>
        <v>10</v>
      </c>
      <c r="D77" s="1">
        <f t="shared" si="6"/>
        <v>7278278</v>
      </c>
      <c r="E77" s="1">
        <f t="shared" si="6"/>
        <v>5167009.15</v>
      </c>
      <c r="F77" s="1">
        <f t="shared" si="6"/>
        <v>2111268.85</v>
      </c>
      <c r="G77" s="1">
        <f t="shared" si="6"/>
        <v>684229.23</v>
      </c>
    </row>
    <row r="78" spans="1:7" ht="12">
      <c r="A78" s="3"/>
      <c r="B78" s="3"/>
      <c r="C78" s="3"/>
      <c r="D78" s="1"/>
      <c r="E78" s="1"/>
      <c r="F78" s="1"/>
      <c r="G78" s="1"/>
    </row>
    <row r="81" spans="1:2" ht="13.5" thickBot="1">
      <c r="A81" s="9" t="s">
        <v>30</v>
      </c>
      <c r="B81" s="9"/>
    </row>
    <row r="82" spans="1:7" ht="12.75" thickTop="1">
      <c r="A82" s="5" t="s">
        <v>1</v>
      </c>
      <c r="B82" s="6" t="s">
        <v>2</v>
      </c>
      <c r="C82" s="6" t="s">
        <v>2</v>
      </c>
      <c r="D82" s="6" t="s">
        <v>7</v>
      </c>
      <c r="E82" s="6" t="s">
        <v>7</v>
      </c>
      <c r="F82" s="6" t="s">
        <v>5</v>
      </c>
      <c r="G82" s="10" t="s">
        <v>10</v>
      </c>
    </row>
    <row r="83" spans="1:7" ht="12.75" thickBot="1">
      <c r="A83" s="7" t="s">
        <v>0</v>
      </c>
      <c r="B83" s="8" t="s">
        <v>3</v>
      </c>
      <c r="C83" s="8" t="s">
        <v>4</v>
      </c>
      <c r="D83" s="8" t="s">
        <v>8</v>
      </c>
      <c r="E83" s="8" t="s">
        <v>9</v>
      </c>
      <c r="F83" s="8" t="s">
        <v>6</v>
      </c>
      <c r="G83" s="11" t="s">
        <v>11</v>
      </c>
    </row>
    <row r="84" spans="1:7" ht="12.75" thickTop="1">
      <c r="A84" s="13" t="s">
        <v>12</v>
      </c>
      <c r="B84" s="13">
        <v>12</v>
      </c>
      <c r="C84" s="13">
        <v>4</v>
      </c>
      <c r="D84" s="15">
        <v>462526</v>
      </c>
      <c r="E84" s="15">
        <v>292993.85</v>
      </c>
      <c r="F84" s="15">
        <f>SUM(D84-E84)</f>
        <v>169532.15000000002</v>
      </c>
      <c r="G84" s="15">
        <v>44078.39</v>
      </c>
    </row>
    <row r="85" spans="1:7" ht="12">
      <c r="A85" s="13" t="s">
        <v>13</v>
      </c>
      <c r="B85" s="13">
        <v>3</v>
      </c>
      <c r="C85" s="13">
        <v>1</v>
      </c>
      <c r="D85" s="15">
        <v>51174</v>
      </c>
      <c r="E85" s="15">
        <v>26792.95</v>
      </c>
      <c r="F85" s="15">
        <f>SUM(D85-E85)</f>
        <v>24381.05</v>
      </c>
      <c r="G85" s="15">
        <v>6339.08</v>
      </c>
    </row>
    <row r="86" spans="1:7" ht="13.5">
      <c r="A86" s="16" t="s">
        <v>14</v>
      </c>
      <c r="B86" s="16">
        <v>20</v>
      </c>
      <c r="C86" s="16">
        <v>1</v>
      </c>
      <c r="D86" s="17">
        <v>1372347</v>
      </c>
      <c r="E86" s="17">
        <v>992771.65</v>
      </c>
      <c r="F86" s="17">
        <f>SUM(D86-E86)</f>
        <v>379575.35</v>
      </c>
      <c r="G86" s="17">
        <v>123362.11</v>
      </c>
    </row>
    <row r="87" spans="1:7" ht="12">
      <c r="A87" s="3" t="s">
        <v>15</v>
      </c>
      <c r="B87" s="13">
        <f aca="true" t="shared" si="7" ref="B87:G87">SUM(B84:B86)</f>
        <v>35</v>
      </c>
      <c r="C87" s="13">
        <f t="shared" si="7"/>
        <v>6</v>
      </c>
      <c r="D87" s="15">
        <f t="shared" si="7"/>
        <v>1886047</v>
      </c>
      <c r="E87" s="15">
        <f t="shared" si="7"/>
        <v>1312558.45</v>
      </c>
      <c r="F87" s="15">
        <f t="shared" si="7"/>
        <v>573488.55</v>
      </c>
      <c r="G87" s="15">
        <f t="shared" si="7"/>
        <v>173779.58000000002</v>
      </c>
    </row>
    <row r="88" spans="1:7" ht="12">
      <c r="A88" s="3"/>
      <c r="B88" s="13"/>
      <c r="C88" s="13"/>
      <c r="D88" s="15"/>
      <c r="E88" s="15"/>
      <c r="F88" s="15"/>
      <c r="G88" s="15"/>
    </row>
    <row r="90" spans="1:2" ht="13.5" thickBot="1">
      <c r="A90" s="9" t="s">
        <v>31</v>
      </c>
      <c r="B90" s="9"/>
    </row>
    <row r="91" spans="1:7" ht="12.75" thickTop="1">
      <c r="A91" s="5" t="s">
        <v>1</v>
      </c>
      <c r="B91" s="6" t="s">
        <v>2</v>
      </c>
      <c r="C91" s="6" t="s">
        <v>2</v>
      </c>
      <c r="D91" s="6" t="s">
        <v>7</v>
      </c>
      <c r="E91" s="6" t="s">
        <v>7</v>
      </c>
      <c r="F91" s="6" t="s">
        <v>5</v>
      </c>
      <c r="G91" s="10" t="s">
        <v>10</v>
      </c>
    </row>
    <row r="92" spans="1:7" ht="12.75" thickBot="1">
      <c r="A92" s="7" t="s">
        <v>0</v>
      </c>
      <c r="B92" s="8" t="s">
        <v>3</v>
      </c>
      <c r="C92" s="8" t="s">
        <v>4</v>
      </c>
      <c r="D92" s="8" t="s">
        <v>8</v>
      </c>
      <c r="E92" s="8" t="s">
        <v>9</v>
      </c>
      <c r="F92" s="8" t="s">
        <v>6</v>
      </c>
      <c r="G92" s="11" t="s">
        <v>11</v>
      </c>
    </row>
    <row r="93" spans="1:7" ht="12.75" thickTop="1">
      <c r="A93" s="3" t="s">
        <v>12</v>
      </c>
      <c r="B93" s="3">
        <v>54</v>
      </c>
      <c r="C93" s="3">
        <v>16</v>
      </c>
      <c r="D93" s="1">
        <v>1048312</v>
      </c>
      <c r="E93" s="1">
        <v>707824.15</v>
      </c>
      <c r="F93" s="1">
        <f>SUM(D93-E93)</f>
        <v>340487.85</v>
      </c>
      <c r="G93" s="1">
        <v>88527.04</v>
      </c>
    </row>
    <row r="94" spans="1:7" ht="12">
      <c r="A94" s="3" t="s">
        <v>13</v>
      </c>
      <c r="B94" s="3">
        <v>18</v>
      </c>
      <c r="C94" s="3">
        <v>6</v>
      </c>
      <c r="D94" s="1">
        <v>396400</v>
      </c>
      <c r="E94" s="1">
        <v>273951.4</v>
      </c>
      <c r="F94" s="1">
        <f>SUM(D94-E94)</f>
        <v>122448.59999999998</v>
      </c>
      <c r="G94" s="1">
        <v>31836.69</v>
      </c>
    </row>
    <row r="95" spans="1:7" ht="13.5">
      <c r="A95" s="4" t="s">
        <v>14</v>
      </c>
      <c r="B95" s="4">
        <v>155</v>
      </c>
      <c r="C95" s="4">
        <v>4</v>
      </c>
      <c r="D95" s="2">
        <v>9438599.25</v>
      </c>
      <c r="E95" s="2">
        <v>6544302.25</v>
      </c>
      <c r="F95" s="2">
        <f>SUM(D95-E95)</f>
        <v>2894297</v>
      </c>
      <c r="G95" s="2">
        <v>940646.88</v>
      </c>
    </row>
    <row r="96" spans="1:7" ht="12">
      <c r="A96" s="3" t="s">
        <v>15</v>
      </c>
      <c r="B96" s="3">
        <f aca="true" t="shared" si="8" ref="B96:G96">SUM(B93:B95)</f>
        <v>227</v>
      </c>
      <c r="C96" s="3">
        <f t="shared" si="8"/>
        <v>26</v>
      </c>
      <c r="D96" s="1">
        <f t="shared" si="8"/>
        <v>10883311.25</v>
      </c>
      <c r="E96" s="1">
        <f>SUM(E93:E95)</f>
        <v>7526077.8</v>
      </c>
      <c r="F96" s="1">
        <f t="shared" si="8"/>
        <v>3357233.45</v>
      </c>
      <c r="G96" s="1">
        <f t="shared" si="8"/>
        <v>1061010.61</v>
      </c>
    </row>
    <row r="103" spans="1:2" ht="13.5" thickBot="1">
      <c r="A103" s="9" t="s">
        <v>32</v>
      </c>
      <c r="B103" s="9"/>
    </row>
    <row r="104" spans="1:7" ht="12.75" thickTop="1">
      <c r="A104" s="5" t="s">
        <v>1</v>
      </c>
      <c r="B104" s="6" t="s">
        <v>2</v>
      </c>
      <c r="C104" s="6" t="s">
        <v>2</v>
      </c>
      <c r="D104" s="6" t="s">
        <v>7</v>
      </c>
      <c r="E104" s="6" t="s">
        <v>7</v>
      </c>
      <c r="F104" s="6" t="s">
        <v>5</v>
      </c>
      <c r="G104" s="10" t="s">
        <v>10</v>
      </c>
    </row>
    <row r="105" spans="1:7" ht="12.75" thickBot="1">
      <c r="A105" s="7" t="s">
        <v>0</v>
      </c>
      <c r="B105" s="8" t="s">
        <v>3</v>
      </c>
      <c r="C105" s="8" t="s">
        <v>4</v>
      </c>
      <c r="D105" s="8" t="s">
        <v>8</v>
      </c>
      <c r="E105" s="8" t="s">
        <v>9</v>
      </c>
      <c r="F105" s="8" t="s">
        <v>6</v>
      </c>
      <c r="G105" s="11" t="s">
        <v>11</v>
      </c>
    </row>
    <row r="106" spans="1:7" ht="12.75" thickTop="1">
      <c r="A106" s="3" t="s">
        <v>12</v>
      </c>
      <c r="B106" s="3">
        <v>601</v>
      </c>
      <c r="C106" s="3">
        <v>205</v>
      </c>
      <c r="D106" s="1">
        <v>20899307</v>
      </c>
      <c r="E106" s="1">
        <v>13968704.5</v>
      </c>
      <c r="F106" s="1">
        <f>SUM(D106-E106)</f>
        <v>6930602.5</v>
      </c>
      <c r="G106" s="1">
        <v>1801961.58</v>
      </c>
    </row>
    <row r="107" spans="1:7" ht="12">
      <c r="A107" s="3" t="s">
        <v>13</v>
      </c>
      <c r="B107" s="3">
        <v>462</v>
      </c>
      <c r="C107" s="3">
        <v>165</v>
      </c>
      <c r="D107" s="1">
        <v>10572931.25</v>
      </c>
      <c r="E107" s="1">
        <v>7089809.4</v>
      </c>
      <c r="F107" s="1">
        <f>SUM(D107-E107)</f>
        <v>3483121.8499999996</v>
      </c>
      <c r="G107" s="1">
        <v>905614.83</v>
      </c>
    </row>
    <row r="108" spans="1:7" ht="12">
      <c r="A108" s="3" t="s">
        <v>16</v>
      </c>
      <c r="B108" s="3">
        <v>3</v>
      </c>
      <c r="C108" s="3">
        <v>1</v>
      </c>
      <c r="D108" s="1">
        <v>215056</v>
      </c>
      <c r="E108" s="1">
        <v>144176.55</v>
      </c>
      <c r="F108" s="1">
        <f>SUM(D108-E108)</f>
        <v>70879.45000000001</v>
      </c>
      <c r="G108" s="1">
        <v>18428.67</v>
      </c>
    </row>
    <row r="109" spans="1:7" ht="12">
      <c r="A109" s="3" t="s">
        <v>17</v>
      </c>
      <c r="B109" s="3">
        <v>443</v>
      </c>
      <c r="C109" s="3">
        <v>5</v>
      </c>
      <c r="D109" s="1">
        <v>22398599</v>
      </c>
      <c r="E109" s="1">
        <v>15864627.65</v>
      </c>
      <c r="F109" s="1">
        <f>SUM(D109-E109)</f>
        <v>6533971.35</v>
      </c>
      <c r="G109" s="1">
        <v>1176116</v>
      </c>
    </row>
    <row r="110" spans="1:7" ht="13.5">
      <c r="A110" s="4" t="s">
        <v>14</v>
      </c>
      <c r="B110" s="4">
        <v>224</v>
      </c>
      <c r="C110" s="4">
        <v>5</v>
      </c>
      <c r="D110" s="2">
        <v>12399527</v>
      </c>
      <c r="E110" s="2">
        <v>8699868.9</v>
      </c>
      <c r="F110" s="2">
        <f>SUM(D110-E110)</f>
        <v>3699658.0999999996</v>
      </c>
      <c r="G110" s="2">
        <v>1202389.65</v>
      </c>
    </row>
    <row r="111" spans="1:7" ht="12">
      <c r="A111" s="3" t="s">
        <v>15</v>
      </c>
      <c r="B111" s="12">
        <f aca="true" t="shared" si="9" ref="B111:G111">SUM(B106:B110)</f>
        <v>1733</v>
      </c>
      <c r="C111" s="3">
        <f t="shared" si="9"/>
        <v>381</v>
      </c>
      <c r="D111" s="1">
        <f t="shared" si="9"/>
        <v>66485420.25</v>
      </c>
      <c r="E111" s="1">
        <f t="shared" si="9"/>
        <v>45767187</v>
      </c>
      <c r="F111" s="1">
        <f t="shared" si="9"/>
        <v>20718233.25</v>
      </c>
      <c r="G111" s="1">
        <f t="shared" si="9"/>
        <v>5104510.73</v>
      </c>
    </row>
    <row r="114" spans="1:2" ht="13.5" thickBot="1">
      <c r="A114" s="9" t="s">
        <v>33</v>
      </c>
      <c r="B114" s="9"/>
    </row>
    <row r="115" spans="1:7" ht="12.75" thickTop="1">
      <c r="A115" s="5" t="s">
        <v>1</v>
      </c>
      <c r="B115" s="6" t="s">
        <v>2</v>
      </c>
      <c r="C115" s="6" t="s">
        <v>2</v>
      </c>
      <c r="D115" s="6" t="s">
        <v>7</v>
      </c>
      <c r="E115" s="6" t="s">
        <v>7</v>
      </c>
      <c r="F115" s="6" t="s">
        <v>5</v>
      </c>
      <c r="G115" s="10" t="s">
        <v>10</v>
      </c>
    </row>
    <row r="116" spans="1:7" ht="12.75" thickBot="1">
      <c r="A116" s="7" t="s">
        <v>0</v>
      </c>
      <c r="B116" s="8" t="s">
        <v>3</v>
      </c>
      <c r="C116" s="8" t="s">
        <v>4</v>
      </c>
      <c r="D116" s="8" t="s">
        <v>8</v>
      </c>
      <c r="E116" s="8" t="s">
        <v>9</v>
      </c>
      <c r="F116" s="8" t="s">
        <v>6</v>
      </c>
      <c r="G116" s="11" t="s">
        <v>11</v>
      </c>
    </row>
    <row r="117" spans="1:7" ht="12.75" thickTop="1">
      <c r="A117" s="3" t="s">
        <v>12</v>
      </c>
      <c r="B117" s="3">
        <v>26</v>
      </c>
      <c r="C117" s="3">
        <v>9</v>
      </c>
      <c r="D117" s="1">
        <v>496277</v>
      </c>
      <c r="E117" s="1">
        <v>322131.3</v>
      </c>
      <c r="F117" s="1">
        <f>SUM(D117-E117)</f>
        <v>174145.7</v>
      </c>
      <c r="G117" s="1">
        <v>45278.02</v>
      </c>
    </row>
    <row r="118" spans="1:7" ht="12">
      <c r="A118" s="3" t="s">
        <v>13</v>
      </c>
      <c r="B118" s="3">
        <v>11</v>
      </c>
      <c r="C118" s="3">
        <v>4</v>
      </c>
      <c r="D118" s="1">
        <v>224057</v>
      </c>
      <c r="E118" s="1">
        <v>139489.75</v>
      </c>
      <c r="F118" s="1">
        <f>SUM(D118-E118)</f>
        <v>84567.25</v>
      </c>
      <c r="G118" s="1">
        <v>21987.53</v>
      </c>
    </row>
    <row r="119" spans="1:7" ht="13.5">
      <c r="A119" s="4" t="s">
        <v>14</v>
      </c>
      <c r="B119" s="4">
        <v>119</v>
      </c>
      <c r="C119" s="4">
        <v>3</v>
      </c>
      <c r="D119" s="2">
        <v>5052316</v>
      </c>
      <c r="E119" s="2">
        <v>3564085.35</v>
      </c>
      <c r="F119" s="2">
        <f>SUM(D119-E119)</f>
        <v>1488230.65</v>
      </c>
      <c r="G119" s="2">
        <v>483675.48</v>
      </c>
    </row>
    <row r="120" spans="1:7" ht="12">
      <c r="A120" s="3" t="s">
        <v>15</v>
      </c>
      <c r="B120" s="3">
        <f aca="true" t="shared" si="10" ref="B120:G120">SUM(B117:B119)</f>
        <v>156</v>
      </c>
      <c r="C120" s="3">
        <f t="shared" si="10"/>
        <v>16</v>
      </c>
      <c r="D120" s="1">
        <f t="shared" si="10"/>
        <v>5772650</v>
      </c>
      <c r="E120" s="1">
        <f t="shared" si="10"/>
        <v>4025706.4</v>
      </c>
      <c r="F120" s="1">
        <f t="shared" si="10"/>
        <v>1746943.5999999999</v>
      </c>
      <c r="G120" s="1">
        <f t="shared" si="10"/>
        <v>550941.03</v>
      </c>
    </row>
    <row r="123" spans="1:2" ht="13.5" thickBot="1">
      <c r="A123" s="9" t="s">
        <v>34</v>
      </c>
      <c r="B123" s="9"/>
    </row>
    <row r="124" spans="1:7" ht="12.75" thickTop="1">
      <c r="A124" s="5" t="s">
        <v>1</v>
      </c>
      <c r="B124" s="6" t="s">
        <v>2</v>
      </c>
      <c r="C124" s="6" t="s">
        <v>2</v>
      </c>
      <c r="D124" s="6" t="s">
        <v>7</v>
      </c>
      <c r="E124" s="6" t="s">
        <v>7</v>
      </c>
      <c r="F124" s="6" t="s">
        <v>5</v>
      </c>
      <c r="G124" s="10" t="s">
        <v>10</v>
      </c>
    </row>
    <row r="125" spans="1:7" ht="12.75" thickBot="1">
      <c r="A125" s="7" t="s">
        <v>0</v>
      </c>
      <c r="B125" s="8" t="s">
        <v>3</v>
      </c>
      <c r="C125" s="8" t="s">
        <v>4</v>
      </c>
      <c r="D125" s="8" t="s">
        <v>8</v>
      </c>
      <c r="E125" s="8" t="s">
        <v>9</v>
      </c>
      <c r="F125" s="8" t="s">
        <v>6</v>
      </c>
      <c r="G125" s="11" t="s">
        <v>11</v>
      </c>
    </row>
    <row r="126" spans="1:7" ht="12.75" thickTop="1">
      <c r="A126" s="3" t="s">
        <v>12</v>
      </c>
      <c r="B126" s="3">
        <v>146</v>
      </c>
      <c r="C126" s="3">
        <v>49</v>
      </c>
      <c r="D126" s="1">
        <v>2871551</v>
      </c>
      <c r="E126" s="1">
        <v>1970903.9</v>
      </c>
      <c r="F126" s="1">
        <f>SUM(D126-E126)</f>
        <v>900647.1000000001</v>
      </c>
      <c r="G126" s="1">
        <v>234168.73</v>
      </c>
    </row>
    <row r="127" spans="1:7" ht="12">
      <c r="A127" s="3" t="s">
        <v>13</v>
      </c>
      <c r="B127" s="3">
        <v>55</v>
      </c>
      <c r="C127" s="3">
        <v>21</v>
      </c>
      <c r="D127" s="1">
        <v>455822.25</v>
      </c>
      <c r="E127" s="1">
        <v>333575.05</v>
      </c>
      <c r="F127" s="1">
        <f>SUM(D127-E127)</f>
        <v>122247.20000000001</v>
      </c>
      <c r="G127" s="1">
        <v>31784.41</v>
      </c>
    </row>
    <row r="128" spans="1:7" ht="12">
      <c r="A128" s="3" t="s">
        <v>16</v>
      </c>
      <c r="B128" s="3">
        <v>5</v>
      </c>
      <c r="C128" s="3">
        <v>1</v>
      </c>
      <c r="D128" s="1">
        <v>43642</v>
      </c>
      <c r="E128" s="30">
        <v>29177.45</v>
      </c>
      <c r="F128" s="1">
        <f>SUM(D128-E128)</f>
        <v>14464.55</v>
      </c>
      <c r="G128" s="1">
        <v>3760.8</v>
      </c>
    </row>
    <row r="129" spans="1:7" ht="12">
      <c r="A129" s="3" t="s">
        <v>17</v>
      </c>
      <c r="B129" s="3">
        <v>49</v>
      </c>
      <c r="C129" s="3">
        <v>1</v>
      </c>
      <c r="D129" s="1">
        <v>1495725</v>
      </c>
      <c r="E129" s="1">
        <v>1083789.35</v>
      </c>
      <c r="F129" s="1">
        <f>SUM(D129-E129)</f>
        <v>411935.6499999999</v>
      </c>
      <c r="G129" s="1">
        <v>74148.53</v>
      </c>
    </row>
    <row r="130" spans="1:7" ht="13.5">
      <c r="A130" s="4" t="s">
        <v>14</v>
      </c>
      <c r="B130" s="4">
        <v>525</v>
      </c>
      <c r="C130" s="4">
        <v>13</v>
      </c>
      <c r="D130" s="2">
        <v>23514327.25</v>
      </c>
      <c r="E130" s="2">
        <v>16732308.25</v>
      </c>
      <c r="F130" s="2">
        <f>SUM(D130-E130)</f>
        <v>6782019</v>
      </c>
      <c r="G130" s="2">
        <v>2204157.87</v>
      </c>
    </row>
    <row r="131" spans="1:7" ht="12">
      <c r="A131" s="3" t="s">
        <v>15</v>
      </c>
      <c r="B131" s="3">
        <f aca="true" t="shared" si="11" ref="B131:G131">SUM(B126:B130)</f>
        <v>780</v>
      </c>
      <c r="C131" s="3">
        <f t="shared" si="11"/>
        <v>85</v>
      </c>
      <c r="D131" s="1">
        <f t="shared" si="11"/>
        <v>28381067.5</v>
      </c>
      <c r="E131" s="1">
        <f t="shared" si="11"/>
        <v>20149754</v>
      </c>
      <c r="F131" s="1">
        <f t="shared" si="11"/>
        <v>8231313.5</v>
      </c>
      <c r="G131" s="1">
        <f t="shared" si="11"/>
        <v>2548020.34</v>
      </c>
    </row>
    <row r="134" spans="1:2" ht="13.5" thickBot="1">
      <c r="A134" s="9" t="s">
        <v>35</v>
      </c>
      <c r="B134" s="9"/>
    </row>
    <row r="135" spans="1:7" ht="12.75" thickTop="1">
      <c r="A135" s="5" t="s">
        <v>1</v>
      </c>
      <c r="B135" s="6" t="s">
        <v>2</v>
      </c>
      <c r="C135" s="6" t="s">
        <v>2</v>
      </c>
      <c r="D135" s="6" t="s">
        <v>7</v>
      </c>
      <c r="E135" s="6" t="s">
        <v>7</v>
      </c>
      <c r="F135" s="6" t="s">
        <v>5</v>
      </c>
      <c r="G135" s="10" t="s">
        <v>10</v>
      </c>
    </row>
    <row r="136" spans="1:7" ht="12.75" thickBot="1">
      <c r="A136" s="7" t="s">
        <v>0</v>
      </c>
      <c r="B136" s="8" t="s">
        <v>3</v>
      </c>
      <c r="C136" s="8" t="s">
        <v>4</v>
      </c>
      <c r="D136" s="8" t="s">
        <v>8</v>
      </c>
      <c r="E136" s="8" t="s">
        <v>9</v>
      </c>
      <c r="F136" s="8" t="s">
        <v>6</v>
      </c>
      <c r="G136" s="11" t="s">
        <v>11</v>
      </c>
    </row>
    <row r="137" spans="1:7" ht="12.75" thickTop="1">
      <c r="A137" s="3" t="s">
        <v>12</v>
      </c>
      <c r="B137" s="3">
        <v>19</v>
      </c>
      <c r="C137" s="3">
        <v>7</v>
      </c>
      <c r="D137" s="1">
        <v>326642</v>
      </c>
      <c r="E137" s="1">
        <v>218066.3</v>
      </c>
      <c r="F137" s="1">
        <f>SUM(D137-E137)</f>
        <v>108575.70000000001</v>
      </c>
      <c r="G137" s="1">
        <v>28229.71</v>
      </c>
    </row>
    <row r="138" spans="1:7" ht="13.5">
      <c r="A138" s="4" t="s">
        <v>14</v>
      </c>
      <c r="B138" s="4">
        <v>202</v>
      </c>
      <c r="C138" s="4">
        <v>7</v>
      </c>
      <c r="D138" s="2">
        <v>7488929</v>
      </c>
      <c r="E138" s="2">
        <v>5091492.4</v>
      </c>
      <c r="F138" s="18">
        <f>SUM(D138-E138)</f>
        <v>2397436.5999999996</v>
      </c>
      <c r="G138" s="2">
        <v>779167.48</v>
      </c>
    </row>
    <row r="139" spans="1:7" ht="12">
      <c r="A139" s="3" t="s">
        <v>15</v>
      </c>
      <c r="B139" s="3">
        <f aca="true" t="shared" si="12" ref="B139:G139">SUM(B137:B138)</f>
        <v>221</v>
      </c>
      <c r="C139" s="3">
        <f t="shared" si="12"/>
        <v>14</v>
      </c>
      <c r="D139" s="1">
        <f t="shared" si="12"/>
        <v>7815571</v>
      </c>
      <c r="E139" s="1">
        <f t="shared" si="12"/>
        <v>5309558.7</v>
      </c>
      <c r="F139" s="1">
        <f t="shared" si="12"/>
        <v>2506012.3</v>
      </c>
      <c r="G139" s="1">
        <f t="shared" si="12"/>
        <v>807397.19</v>
      </c>
    </row>
    <row r="140" spans="1:7" ht="12">
      <c r="A140" s="3"/>
      <c r="B140" s="3"/>
      <c r="C140" s="3"/>
      <c r="D140" s="1"/>
      <c r="E140" s="1"/>
      <c r="F140" s="1"/>
      <c r="G140" s="1"/>
    </row>
    <row r="141" spans="1:7" ht="12">
      <c r="A141" s="3"/>
      <c r="B141" s="3"/>
      <c r="C141" s="3"/>
      <c r="D141" s="1"/>
      <c r="E141" s="1"/>
      <c r="F141" s="1"/>
      <c r="G141" s="1"/>
    </row>
    <row r="142" spans="1:2" ht="13.5" thickBot="1">
      <c r="A142" s="9" t="s">
        <v>36</v>
      </c>
      <c r="B142" s="9"/>
    </row>
    <row r="143" spans="1:7" ht="12.75" thickTop="1">
      <c r="A143" s="5" t="s">
        <v>1</v>
      </c>
      <c r="B143" s="6" t="s">
        <v>2</v>
      </c>
      <c r="C143" s="6" t="s">
        <v>2</v>
      </c>
      <c r="D143" s="6" t="s">
        <v>7</v>
      </c>
      <c r="E143" s="6" t="s">
        <v>7</v>
      </c>
      <c r="F143" s="6" t="s">
        <v>5</v>
      </c>
      <c r="G143" s="10" t="s">
        <v>10</v>
      </c>
    </row>
    <row r="144" spans="1:7" ht="12.75" thickBot="1">
      <c r="A144" s="7" t="s">
        <v>0</v>
      </c>
      <c r="B144" s="8" t="s">
        <v>3</v>
      </c>
      <c r="C144" s="8" t="s">
        <v>4</v>
      </c>
      <c r="D144" s="8" t="s">
        <v>8</v>
      </c>
      <c r="E144" s="8" t="s">
        <v>9</v>
      </c>
      <c r="F144" s="8" t="s">
        <v>6</v>
      </c>
      <c r="G144" s="11" t="s">
        <v>11</v>
      </c>
    </row>
    <row r="145" spans="1:7" ht="12.75" thickTop="1">
      <c r="A145" s="3" t="s">
        <v>12</v>
      </c>
      <c r="B145" s="3">
        <v>565</v>
      </c>
      <c r="C145" s="3">
        <v>202</v>
      </c>
      <c r="D145" s="1">
        <v>12250573.5</v>
      </c>
      <c r="E145" s="1">
        <v>8229032.65</v>
      </c>
      <c r="F145" s="1">
        <f>SUM(D145-E145)</f>
        <v>4021540.8499999996</v>
      </c>
      <c r="G145" s="1">
        <v>1045604.81</v>
      </c>
    </row>
    <row r="146" spans="1:7" ht="12">
      <c r="A146" s="3" t="s">
        <v>13</v>
      </c>
      <c r="B146" s="3">
        <v>242</v>
      </c>
      <c r="C146" s="3">
        <v>94</v>
      </c>
      <c r="D146" s="1">
        <v>4180173.5</v>
      </c>
      <c r="E146" s="1">
        <v>2913930</v>
      </c>
      <c r="F146" s="1">
        <f>SUM(D146-E146)</f>
        <v>1266243.5</v>
      </c>
      <c r="G146" s="1">
        <v>329224.86</v>
      </c>
    </row>
    <row r="147" spans="1:7" ht="13.5">
      <c r="A147" s="4" t="s">
        <v>14</v>
      </c>
      <c r="B147" s="4">
        <v>224</v>
      </c>
      <c r="C147" s="4">
        <v>6</v>
      </c>
      <c r="D147" s="2">
        <v>8869874</v>
      </c>
      <c r="E147" s="2">
        <v>6262303.5</v>
      </c>
      <c r="F147" s="2">
        <f>SUM(D147-E147)</f>
        <v>2607570.5</v>
      </c>
      <c r="G147" s="2">
        <v>847461.07</v>
      </c>
    </row>
    <row r="148" spans="1:7" ht="12">
      <c r="A148" s="3" t="s">
        <v>15</v>
      </c>
      <c r="B148" s="12">
        <f aca="true" t="shared" si="13" ref="B148:G148">SUM(B145:B147)</f>
        <v>1031</v>
      </c>
      <c r="C148" s="3">
        <f t="shared" si="13"/>
        <v>302</v>
      </c>
      <c r="D148" s="1">
        <f t="shared" si="13"/>
        <v>25300621</v>
      </c>
      <c r="E148" s="1">
        <f t="shared" si="13"/>
        <v>17405266.15</v>
      </c>
      <c r="F148" s="1">
        <f t="shared" si="13"/>
        <v>7895354.85</v>
      </c>
      <c r="G148" s="1">
        <f t="shared" si="13"/>
        <v>2222290.7399999998</v>
      </c>
    </row>
    <row r="149" spans="1:7" ht="12">
      <c r="A149" s="3"/>
      <c r="B149" s="12"/>
      <c r="C149" s="3"/>
      <c r="D149" s="1"/>
      <c r="E149" s="1"/>
      <c r="F149" s="1"/>
      <c r="G149" s="1"/>
    </row>
    <row r="150" spans="1:7" ht="12">
      <c r="A150" s="3"/>
      <c r="B150" s="12"/>
      <c r="C150" s="3"/>
      <c r="D150" s="1"/>
      <c r="E150" s="1"/>
      <c r="F150" s="1"/>
      <c r="G150" s="1"/>
    </row>
    <row r="153" spans="1:2" ht="13.5" thickBot="1">
      <c r="A153" s="9" t="s">
        <v>37</v>
      </c>
      <c r="B153" s="9"/>
    </row>
    <row r="154" spans="1:7" ht="12.75" thickTop="1">
      <c r="A154" s="5" t="s">
        <v>1</v>
      </c>
      <c r="B154" s="6" t="s">
        <v>2</v>
      </c>
      <c r="C154" s="6" t="s">
        <v>2</v>
      </c>
      <c r="D154" s="6" t="s">
        <v>7</v>
      </c>
      <c r="E154" s="6" t="s">
        <v>7</v>
      </c>
      <c r="F154" s="6" t="s">
        <v>5</v>
      </c>
      <c r="G154" s="10" t="s">
        <v>10</v>
      </c>
    </row>
    <row r="155" spans="1:7" ht="12.75" thickBot="1">
      <c r="A155" s="7" t="s">
        <v>0</v>
      </c>
      <c r="B155" s="8" t="s">
        <v>3</v>
      </c>
      <c r="C155" s="8" t="s">
        <v>4</v>
      </c>
      <c r="D155" s="8" t="s">
        <v>8</v>
      </c>
      <c r="E155" s="8" t="s">
        <v>9</v>
      </c>
      <c r="F155" s="8" t="s">
        <v>6</v>
      </c>
      <c r="G155" s="11" t="s">
        <v>11</v>
      </c>
    </row>
    <row r="156" spans="1:7" ht="12.75" thickTop="1">
      <c r="A156" s="3" t="s">
        <v>12</v>
      </c>
      <c r="B156" s="3">
        <v>51</v>
      </c>
      <c r="C156" s="3">
        <v>17</v>
      </c>
      <c r="D156" s="1">
        <v>1214674</v>
      </c>
      <c r="E156" s="1">
        <v>837948.3</v>
      </c>
      <c r="F156" s="1">
        <f>SUM(D156-E156)</f>
        <v>376725.69999999995</v>
      </c>
      <c r="G156" s="1">
        <v>97949.12</v>
      </c>
    </row>
    <row r="157" spans="1:7" ht="12">
      <c r="A157" s="3" t="s">
        <v>13</v>
      </c>
      <c r="B157" s="3">
        <v>26</v>
      </c>
      <c r="C157" s="3">
        <v>10</v>
      </c>
      <c r="D157" s="1">
        <v>687328</v>
      </c>
      <c r="E157" s="1">
        <v>474952.05</v>
      </c>
      <c r="F157" s="1">
        <f>SUM(D157-E157)</f>
        <v>212375.95</v>
      </c>
      <c r="G157" s="1">
        <v>55217.98</v>
      </c>
    </row>
    <row r="158" spans="1:7" ht="13.5">
      <c r="A158" s="4" t="s">
        <v>14</v>
      </c>
      <c r="B158" s="4">
        <v>45</v>
      </c>
      <c r="C158" s="4">
        <v>1</v>
      </c>
      <c r="D158" s="2">
        <v>2690442</v>
      </c>
      <c r="E158" s="2">
        <v>1838363.15</v>
      </c>
      <c r="F158" s="2">
        <f>SUM(D158-E158)</f>
        <v>852078.8500000001</v>
      </c>
      <c r="G158" s="2">
        <v>276925.76</v>
      </c>
    </row>
    <row r="159" spans="1:7" ht="12">
      <c r="A159" s="3" t="s">
        <v>15</v>
      </c>
      <c r="B159" s="3">
        <f aca="true" t="shared" si="14" ref="B159:G159">SUM(B156:B158)</f>
        <v>122</v>
      </c>
      <c r="C159" s="3">
        <f t="shared" si="14"/>
        <v>28</v>
      </c>
      <c r="D159" s="1">
        <f t="shared" si="14"/>
        <v>4592444</v>
      </c>
      <c r="E159" s="1">
        <f t="shared" si="14"/>
        <v>3151263.5</v>
      </c>
      <c r="F159" s="1">
        <f t="shared" si="14"/>
        <v>1441180.5</v>
      </c>
      <c r="G159" s="1">
        <f t="shared" si="14"/>
        <v>430092.86</v>
      </c>
    </row>
    <row r="162" spans="1:2" ht="13.5" thickBot="1">
      <c r="A162" s="9" t="s">
        <v>38</v>
      </c>
      <c r="B162" s="9"/>
    </row>
    <row r="163" spans="1:7" ht="12.75" thickTop="1">
      <c r="A163" s="5" t="s">
        <v>1</v>
      </c>
      <c r="B163" s="6" t="s">
        <v>2</v>
      </c>
      <c r="C163" s="6" t="s">
        <v>2</v>
      </c>
      <c r="D163" s="6" t="s">
        <v>7</v>
      </c>
      <c r="E163" s="6" t="s">
        <v>7</v>
      </c>
      <c r="F163" s="6" t="s">
        <v>5</v>
      </c>
      <c r="G163" s="10" t="s">
        <v>10</v>
      </c>
    </row>
    <row r="164" spans="1:7" ht="12.75" thickBot="1">
      <c r="A164" s="7" t="s">
        <v>0</v>
      </c>
      <c r="B164" s="8" t="s">
        <v>3</v>
      </c>
      <c r="C164" s="8" t="s">
        <v>4</v>
      </c>
      <c r="D164" s="8" t="s">
        <v>8</v>
      </c>
      <c r="E164" s="8" t="s">
        <v>9</v>
      </c>
      <c r="F164" s="8" t="s">
        <v>6</v>
      </c>
      <c r="G164" s="11" t="s">
        <v>11</v>
      </c>
    </row>
    <row r="165" spans="1:7" ht="12.75" thickTop="1">
      <c r="A165" s="3" t="s">
        <v>12</v>
      </c>
      <c r="B165" s="3">
        <v>34</v>
      </c>
      <c r="C165" s="3">
        <v>12</v>
      </c>
      <c r="D165" s="1">
        <v>848890</v>
      </c>
      <c r="E165" s="1">
        <v>570366.25</v>
      </c>
      <c r="F165" s="1">
        <f>SUM(D165-E165)</f>
        <v>278523.75</v>
      </c>
      <c r="G165" s="1">
        <v>72416.29</v>
      </c>
    </row>
    <row r="166" spans="1:7" ht="12">
      <c r="A166" s="3" t="s">
        <v>13</v>
      </c>
      <c r="B166" s="3">
        <v>20</v>
      </c>
      <c r="C166" s="3">
        <v>7</v>
      </c>
      <c r="D166" s="1">
        <v>384989</v>
      </c>
      <c r="E166" s="1">
        <v>254347.75</v>
      </c>
      <c r="F166" s="1">
        <f>SUM(D166-E166)</f>
        <v>130641.25</v>
      </c>
      <c r="G166" s="1">
        <v>33966.8</v>
      </c>
    </row>
    <row r="167" spans="1:7" ht="13.5">
      <c r="A167" s="4" t="s">
        <v>14</v>
      </c>
      <c r="B167" s="4">
        <v>108</v>
      </c>
      <c r="C167" s="4">
        <v>4</v>
      </c>
      <c r="D167" s="2">
        <v>5048109</v>
      </c>
      <c r="E167" s="2">
        <v>3615510.85</v>
      </c>
      <c r="F167" s="2">
        <f>SUM(D167-E167)</f>
        <v>1432598.15</v>
      </c>
      <c r="G167" s="2">
        <v>465594.64</v>
      </c>
    </row>
    <row r="168" spans="1:7" ht="12">
      <c r="A168" s="3" t="s">
        <v>15</v>
      </c>
      <c r="B168" s="3">
        <f aca="true" t="shared" si="15" ref="B168:G168">SUM(B165:B167)</f>
        <v>162</v>
      </c>
      <c r="C168" s="3">
        <f t="shared" si="15"/>
        <v>23</v>
      </c>
      <c r="D168" s="1">
        <f t="shared" si="15"/>
        <v>6281988</v>
      </c>
      <c r="E168" s="1">
        <f t="shared" si="15"/>
        <v>4440224.85</v>
      </c>
      <c r="F168" s="1">
        <f t="shared" si="15"/>
        <v>1841763.15</v>
      </c>
      <c r="G168" s="1">
        <f t="shared" si="15"/>
        <v>571977.73</v>
      </c>
    </row>
    <row r="171" spans="1:2" ht="13.5" thickBot="1">
      <c r="A171" s="9" t="s">
        <v>39</v>
      </c>
      <c r="B171" s="9"/>
    </row>
    <row r="172" spans="1:7" ht="12.75" thickTop="1">
      <c r="A172" s="5" t="s">
        <v>1</v>
      </c>
      <c r="B172" s="6" t="s">
        <v>2</v>
      </c>
      <c r="C172" s="6" t="s">
        <v>2</v>
      </c>
      <c r="D172" s="6" t="s">
        <v>7</v>
      </c>
      <c r="E172" s="6" t="s">
        <v>7</v>
      </c>
      <c r="F172" s="6" t="s">
        <v>5</v>
      </c>
      <c r="G172" s="10" t="s">
        <v>10</v>
      </c>
    </row>
    <row r="173" spans="1:7" ht="12.75" thickBot="1">
      <c r="A173" s="7" t="s">
        <v>0</v>
      </c>
      <c r="B173" s="8" t="s">
        <v>3</v>
      </c>
      <c r="C173" s="8" t="s">
        <v>4</v>
      </c>
      <c r="D173" s="8" t="s">
        <v>8</v>
      </c>
      <c r="E173" s="8" t="s">
        <v>9</v>
      </c>
      <c r="F173" s="8" t="s">
        <v>6</v>
      </c>
      <c r="G173" s="11" t="s">
        <v>11</v>
      </c>
    </row>
    <row r="174" spans="1:7" ht="12.75" thickTop="1">
      <c r="A174" s="3" t="s">
        <v>13</v>
      </c>
      <c r="B174" s="3">
        <v>3</v>
      </c>
      <c r="C174" s="3">
        <v>1</v>
      </c>
      <c r="D174" s="1">
        <v>72190</v>
      </c>
      <c r="E174" s="1">
        <v>47952.45</v>
      </c>
      <c r="F174" s="1">
        <f>SUM(D174-E174)</f>
        <v>24237.550000000003</v>
      </c>
      <c r="G174" s="1">
        <v>6301.74</v>
      </c>
    </row>
    <row r="175" spans="1:7" ht="13.5">
      <c r="A175" s="4" t="s">
        <v>14</v>
      </c>
      <c r="B175" s="4">
        <v>75</v>
      </c>
      <c r="C175" s="4">
        <v>2</v>
      </c>
      <c r="D175" s="2">
        <v>2662504</v>
      </c>
      <c r="E175" s="2">
        <v>1880052.2</v>
      </c>
      <c r="F175" s="2">
        <f>SUM(D175-E175)</f>
        <v>782451.8</v>
      </c>
      <c r="G175" s="2">
        <v>254296.92</v>
      </c>
    </row>
    <row r="176" spans="1:7" ht="12">
      <c r="A176" s="3" t="s">
        <v>15</v>
      </c>
      <c r="B176" s="3">
        <f aca="true" t="shared" si="16" ref="B176:G176">SUM(B174:B175)</f>
        <v>78</v>
      </c>
      <c r="C176" s="3">
        <f t="shared" si="16"/>
        <v>3</v>
      </c>
      <c r="D176" s="1">
        <f t="shared" si="16"/>
        <v>2734694</v>
      </c>
      <c r="E176" s="1">
        <f t="shared" si="16"/>
        <v>1928004.65</v>
      </c>
      <c r="F176" s="1">
        <f t="shared" si="16"/>
        <v>806689.3500000001</v>
      </c>
      <c r="G176" s="1">
        <f t="shared" si="16"/>
        <v>260598.66</v>
      </c>
    </row>
    <row r="179" spans="1:2" ht="13.5" thickBot="1">
      <c r="A179" s="9" t="s">
        <v>40</v>
      </c>
      <c r="B179" s="9"/>
    </row>
    <row r="180" spans="1:7" ht="12.75" thickTop="1">
      <c r="A180" s="5" t="s">
        <v>1</v>
      </c>
      <c r="B180" s="6" t="s">
        <v>2</v>
      </c>
      <c r="C180" s="6" t="s">
        <v>2</v>
      </c>
      <c r="D180" s="6" t="s">
        <v>7</v>
      </c>
      <c r="E180" s="6" t="s">
        <v>7</v>
      </c>
      <c r="F180" s="6" t="s">
        <v>5</v>
      </c>
      <c r="G180" s="10" t="s">
        <v>10</v>
      </c>
    </row>
    <row r="181" spans="1:7" ht="12.75" thickBot="1">
      <c r="A181" s="7" t="s">
        <v>0</v>
      </c>
      <c r="B181" s="8" t="s">
        <v>3</v>
      </c>
      <c r="C181" s="8" t="s">
        <v>4</v>
      </c>
      <c r="D181" s="8" t="s">
        <v>8</v>
      </c>
      <c r="E181" s="8" t="s">
        <v>9</v>
      </c>
      <c r="F181" s="8" t="s">
        <v>6</v>
      </c>
      <c r="G181" s="11" t="s">
        <v>11</v>
      </c>
    </row>
    <row r="182" spans="1:7" ht="12.75" thickTop="1">
      <c r="A182" s="3" t="s">
        <v>12</v>
      </c>
      <c r="B182" s="3">
        <v>81</v>
      </c>
      <c r="C182" s="3">
        <v>27</v>
      </c>
      <c r="D182" s="1">
        <v>2156159</v>
      </c>
      <c r="E182" s="1">
        <v>1512425.25</v>
      </c>
      <c r="F182" s="1">
        <f>SUM(D182-E182)</f>
        <v>643733.75</v>
      </c>
      <c r="G182" s="1">
        <v>167371.2</v>
      </c>
    </row>
    <row r="183" spans="1:7" ht="12">
      <c r="A183" s="3" t="s">
        <v>13</v>
      </c>
      <c r="B183" s="3">
        <v>84</v>
      </c>
      <c r="C183" s="3">
        <v>30</v>
      </c>
      <c r="D183" s="1">
        <v>2609387</v>
      </c>
      <c r="E183" s="1">
        <v>1813605.05</v>
      </c>
      <c r="F183" s="1">
        <f>SUM(D183-E183)</f>
        <v>795781.95</v>
      </c>
      <c r="G183" s="1">
        <v>206903.7</v>
      </c>
    </row>
    <row r="184" spans="1:7" ht="12">
      <c r="A184" s="3" t="s">
        <v>17</v>
      </c>
      <c r="B184" s="3">
        <v>115</v>
      </c>
      <c r="C184" s="3">
        <v>1</v>
      </c>
      <c r="D184" s="1">
        <v>5128107</v>
      </c>
      <c r="E184" s="1">
        <v>3613496.25</v>
      </c>
      <c r="F184" s="1">
        <f>SUM(D184-E184)</f>
        <v>1514610.75</v>
      </c>
      <c r="G184" s="1">
        <v>272630.33</v>
      </c>
    </row>
    <row r="185" spans="1:7" ht="13.5">
      <c r="A185" s="4" t="s">
        <v>14</v>
      </c>
      <c r="B185" s="4">
        <v>85</v>
      </c>
      <c r="C185" s="4">
        <v>2</v>
      </c>
      <c r="D185" s="2">
        <v>4447188</v>
      </c>
      <c r="E185" s="2">
        <v>3062596.5</v>
      </c>
      <c r="F185" s="18">
        <f>SUM(D185-E185)</f>
        <v>1384591.5</v>
      </c>
      <c r="G185" s="2">
        <v>449992.58</v>
      </c>
    </row>
    <row r="186" spans="1:7" ht="12">
      <c r="A186" s="3" t="s">
        <v>15</v>
      </c>
      <c r="B186" s="3">
        <f aca="true" t="shared" si="17" ref="B186:G186">SUM(B182:B185)</f>
        <v>365</v>
      </c>
      <c r="C186" s="3">
        <f t="shared" si="17"/>
        <v>60</v>
      </c>
      <c r="D186" s="1">
        <f t="shared" si="17"/>
        <v>14340841</v>
      </c>
      <c r="E186" s="1">
        <f t="shared" si="17"/>
        <v>10002123.05</v>
      </c>
      <c r="F186" s="1">
        <f t="shared" si="17"/>
        <v>4338717.95</v>
      </c>
      <c r="G186" s="1">
        <f t="shared" si="17"/>
        <v>1096897.81</v>
      </c>
    </row>
    <row r="187" spans="1:7" ht="12">
      <c r="A187" s="3"/>
      <c r="B187" s="3"/>
      <c r="C187" s="3"/>
      <c r="D187" s="1"/>
      <c r="E187" s="1"/>
      <c r="F187" s="1"/>
      <c r="G187" s="1"/>
    </row>
    <row r="188" spans="1:7" ht="12">
      <c r="A188" s="3"/>
      <c r="B188" s="3"/>
      <c r="C188" s="3"/>
      <c r="D188" s="1"/>
      <c r="E188" s="1"/>
      <c r="F188" s="1"/>
      <c r="G188" s="1"/>
    </row>
    <row r="189" spans="1:2" ht="13.5" thickBot="1">
      <c r="A189" s="9" t="s">
        <v>41</v>
      </c>
      <c r="B189" s="9"/>
    </row>
    <row r="190" spans="1:7" ht="12.75" thickTop="1">
      <c r="A190" s="5" t="s">
        <v>1</v>
      </c>
      <c r="B190" s="6" t="s">
        <v>2</v>
      </c>
      <c r="C190" s="6" t="s">
        <v>2</v>
      </c>
      <c r="D190" s="6" t="s">
        <v>7</v>
      </c>
      <c r="E190" s="6" t="s">
        <v>7</v>
      </c>
      <c r="F190" s="6" t="s">
        <v>5</v>
      </c>
      <c r="G190" s="10" t="s">
        <v>10</v>
      </c>
    </row>
    <row r="191" spans="1:7" ht="12.75" thickBot="1">
      <c r="A191" s="7" t="s">
        <v>0</v>
      </c>
      <c r="B191" s="8" t="s">
        <v>3</v>
      </c>
      <c r="C191" s="8" t="s">
        <v>4</v>
      </c>
      <c r="D191" s="8" t="s">
        <v>8</v>
      </c>
      <c r="E191" s="8" t="s">
        <v>9</v>
      </c>
      <c r="F191" s="8" t="s">
        <v>6</v>
      </c>
      <c r="G191" s="11" t="s">
        <v>11</v>
      </c>
    </row>
    <row r="192" spans="1:7" ht="12.75" thickTop="1">
      <c r="A192" s="3" t="s">
        <v>12</v>
      </c>
      <c r="B192" s="3">
        <v>39</v>
      </c>
      <c r="C192" s="3">
        <v>13</v>
      </c>
      <c r="D192" s="30">
        <v>905181</v>
      </c>
      <c r="E192" s="1">
        <v>595142.5</v>
      </c>
      <c r="F192" s="1">
        <f>SUM(D192-E192)</f>
        <v>310038.5</v>
      </c>
      <c r="G192" s="1">
        <v>80610.34</v>
      </c>
    </row>
    <row r="193" spans="1:7" ht="12">
      <c r="A193" s="3" t="s">
        <v>13</v>
      </c>
      <c r="B193" s="3">
        <v>30</v>
      </c>
      <c r="C193" s="3">
        <v>11</v>
      </c>
      <c r="D193" s="1">
        <v>552451</v>
      </c>
      <c r="E193" s="1">
        <v>359383.45</v>
      </c>
      <c r="F193" s="1">
        <f>SUM(D193-E193)</f>
        <v>193067.55</v>
      </c>
      <c r="G193" s="1">
        <v>50197.82</v>
      </c>
    </row>
    <row r="194" spans="1:7" ht="12">
      <c r="A194" s="3" t="s">
        <v>17</v>
      </c>
      <c r="B194" s="3">
        <v>61</v>
      </c>
      <c r="C194" s="3">
        <v>1</v>
      </c>
      <c r="D194" s="1">
        <v>2518533</v>
      </c>
      <c r="E194" s="1">
        <v>1842283.25</v>
      </c>
      <c r="F194" s="1">
        <f>SUM(D194-E194)</f>
        <v>676249.75</v>
      </c>
      <c r="G194" s="1">
        <v>121725.17</v>
      </c>
    </row>
    <row r="195" spans="1:7" ht="13.5">
      <c r="A195" s="4" t="s">
        <v>14</v>
      </c>
      <c r="B195" s="4">
        <v>83</v>
      </c>
      <c r="C195" s="4">
        <v>2</v>
      </c>
      <c r="D195" s="2">
        <v>4890599</v>
      </c>
      <c r="E195" s="2">
        <v>3480128.95</v>
      </c>
      <c r="F195" s="2">
        <f>SUM(D195-E195)</f>
        <v>1410470.0499999998</v>
      </c>
      <c r="G195" s="2">
        <v>458403.08</v>
      </c>
    </row>
    <row r="196" spans="1:7" ht="12">
      <c r="A196" s="3" t="s">
        <v>15</v>
      </c>
      <c r="B196" s="3">
        <f aca="true" t="shared" si="18" ref="B196:G196">SUM(B192:B195)</f>
        <v>213</v>
      </c>
      <c r="C196" s="3">
        <f t="shared" si="18"/>
        <v>27</v>
      </c>
      <c r="D196" s="1">
        <f t="shared" si="18"/>
        <v>8866764</v>
      </c>
      <c r="E196" s="1">
        <f t="shared" si="18"/>
        <v>6276938.15</v>
      </c>
      <c r="F196" s="1">
        <f t="shared" si="18"/>
        <v>2589825.8499999996</v>
      </c>
      <c r="G196" s="1">
        <f t="shared" si="18"/>
        <v>710936.41</v>
      </c>
    </row>
    <row r="204" spans="1:2" ht="13.5" thickBot="1">
      <c r="A204" s="9" t="s">
        <v>42</v>
      </c>
      <c r="B204" s="9"/>
    </row>
    <row r="205" spans="1:7" ht="12.75" thickTop="1">
      <c r="A205" s="5" t="s">
        <v>1</v>
      </c>
      <c r="B205" s="6" t="s">
        <v>2</v>
      </c>
      <c r="C205" s="6" t="s">
        <v>2</v>
      </c>
      <c r="D205" s="6" t="s">
        <v>7</v>
      </c>
      <c r="E205" s="6" t="s">
        <v>7</v>
      </c>
      <c r="F205" s="6" t="s">
        <v>5</v>
      </c>
      <c r="G205" s="10" t="s">
        <v>10</v>
      </c>
    </row>
    <row r="206" spans="1:7" ht="12.75" thickBot="1">
      <c r="A206" s="7" t="s">
        <v>0</v>
      </c>
      <c r="B206" s="8" t="s">
        <v>3</v>
      </c>
      <c r="C206" s="8" t="s">
        <v>4</v>
      </c>
      <c r="D206" s="8" t="s">
        <v>8</v>
      </c>
      <c r="E206" s="8" t="s">
        <v>9</v>
      </c>
      <c r="F206" s="8" t="s">
        <v>6</v>
      </c>
      <c r="G206" s="11" t="s">
        <v>11</v>
      </c>
    </row>
    <row r="207" spans="1:7" ht="12.75" thickTop="1">
      <c r="A207" s="3" t="s">
        <v>12</v>
      </c>
      <c r="B207" s="3">
        <v>3</v>
      </c>
      <c r="C207" s="3">
        <v>1</v>
      </c>
      <c r="D207" s="1">
        <v>86509</v>
      </c>
      <c r="E207" s="1">
        <v>52782.3</v>
      </c>
      <c r="F207" s="1">
        <f>SUM(D207-E207)</f>
        <v>33726.7</v>
      </c>
      <c r="G207" s="1">
        <v>8768.96</v>
      </c>
    </row>
    <row r="208" spans="1:7" ht="12">
      <c r="A208" s="3" t="s">
        <v>13</v>
      </c>
      <c r="B208" s="3">
        <v>3</v>
      </c>
      <c r="C208" s="3">
        <v>1</v>
      </c>
      <c r="D208" s="1">
        <v>49674</v>
      </c>
      <c r="E208" s="1">
        <v>35838.1</v>
      </c>
      <c r="F208" s="1">
        <f>SUM(D208-E208)</f>
        <v>13835.900000000001</v>
      </c>
      <c r="G208" s="1">
        <v>3597.35</v>
      </c>
    </row>
    <row r="209" spans="1:7" ht="13.5">
      <c r="A209" s="4" t="s">
        <v>14</v>
      </c>
      <c r="B209" s="4">
        <v>452</v>
      </c>
      <c r="C209" s="4">
        <v>10</v>
      </c>
      <c r="D209" s="2">
        <v>25005927</v>
      </c>
      <c r="E209" s="2">
        <v>17872895.85</v>
      </c>
      <c r="F209" s="2">
        <f>SUM(D209-E209)</f>
        <v>7133031.1499999985</v>
      </c>
      <c r="G209" s="2">
        <v>2318236.56</v>
      </c>
    </row>
    <row r="210" spans="1:7" ht="12">
      <c r="A210" s="3" t="s">
        <v>15</v>
      </c>
      <c r="B210" s="3">
        <f aca="true" t="shared" si="19" ref="B210:G210">SUM(B207:B209)</f>
        <v>458</v>
      </c>
      <c r="C210" s="3">
        <f t="shared" si="19"/>
        <v>12</v>
      </c>
      <c r="D210" s="1">
        <f t="shared" si="19"/>
        <v>25142110</v>
      </c>
      <c r="E210" s="1">
        <f t="shared" si="19"/>
        <v>17961516.25</v>
      </c>
      <c r="F210" s="1">
        <f t="shared" si="19"/>
        <v>7180593.749999998</v>
      </c>
      <c r="G210" s="1">
        <f t="shared" si="19"/>
        <v>2330602.87</v>
      </c>
    </row>
    <row r="213" spans="1:2" ht="13.5" thickBot="1">
      <c r="A213" s="9" t="s">
        <v>43</v>
      </c>
      <c r="B213" s="9"/>
    </row>
    <row r="214" spans="1:7" ht="12.75" thickTop="1">
      <c r="A214" s="5" t="s">
        <v>1</v>
      </c>
      <c r="B214" s="6" t="s">
        <v>2</v>
      </c>
      <c r="C214" s="6" t="s">
        <v>2</v>
      </c>
      <c r="D214" s="6" t="s">
        <v>7</v>
      </c>
      <c r="E214" s="6" t="s">
        <v>7</v>
      </c>
      <c r="F214" s="6" t="s">
        <v>5</v>
      </c>
      <c r="G214" s="10" t="s">
        <v>10</v>
      </c>
    </row>
    <row r="215" spans="1:7" ht="12.75" thickBot="1">
      <c r="A215" s="7" t="s">
        <v>0</v>
      </c>
      <c r="B215" s="8" t="s">
        <v>3</v>
      </c>
      <c r="C215" s="8" t="s">
        <v>4</v>
      </c>
      <c r="D215" s="8" t="s">
        <v>8</v>
      </c>
      <c r="E215" s="8" t="s">
        <v>9</v>
      </c>
      <c r="F215" s="8" t="s">
        <v>6</v>
      </c>
      <c r="G215" s="11" t="s">
        <v>11</v>
      </c>
    </row>
    <row r="216" spans="1:7" ht="12.75" thickTop="1">
      <c r="A216" s="3" t="s">
        <v>12</v>
      </c>
      <c r="B216" s="3">
        <v>32</v>
      </c>
      <c r="C216" s="3">
        <v>11</v>
      </c>
      <c r="D216" s="1">
        <v>478724.5</v>
      </c>
      <c r="E216" s="1">
        <v>332113.45</v>
      </c>
      <c r="F216" s="1">
        <f>SUM(D216-E216)</f>
        <v>146611.05</v>
      </c>
      <c r="G216" s="1">
        <v>38119.05</v>
      </c>
    </row>
    <row r="217" spans="1:7" ht="12">
      <c r="A217" s="3" t="s">
        <v>13</v>
      </c>
      <c r="B217" s="3">
        <v>10</v>
      </c>
      <c r="C217" s="3">
        <v>3</v>
      </c>
      <c r="D217" s="1">
        <v>235905</v>
      </c>
      <c r="E217" s="1">
        <v>170116.95</v>
      </c>
      <c r="F217" s="1">
        <f>SUM(D217-E217)</f>
        <v>65788.04999999999</v>
      </c>
      <c r="G217" s="1">
        <v>17104.9</v>
      </c>
    </row>
    <row r="218" spans="1:7" ht="13.5">
      <c r="A218" s="4" t="s">
        <v>14</v>
      </c>
      <c r="B218" s="4">
        <v>286</v>
      </c>
      <c r="C218" s="4">
        <v>7</v>
      </c>
      <c r="D218" s="2">
        <v>12165363</v>
      </c>
      <c r="E218" s="2">
        <v>8688779.5</v>
      </c>
      <c r="F218" s="2">
        <f>SUM(D218-E218)</f>
        <v>3476583.5</v>
      </c>
      <c r="G218" s="2">
        <v>1129890.63</v>
      </c>
    </row>
    <row r="219" spans="1:7" ht="12">
      <c r="A219" s="3" t="s">
        <v>15</v>
      </c>
      <c r="B219" s="3">
        <f aca="true" t="shared" si="20" ref="B219:G219">SUM(B216:B218)</f>
        <v>328</v>
      </c>
      <c r="C219" s="3">
        <f t="shared" si="20"/>
        <v>21</v>
      </c>
      <c r="D219" s="1">
        <f t="shared" si="20"/>
        <v>12879992.5</v>
      </c>
      <c r="E219" s="1">
        <f t="shared" si="20"/>
        <v>9191009.9</v>
      </c>
      <c r="F219" s="1">
        <f t="shared" si="20"/>
        <v>3688982.6</v>
      </c>
      <c r="G219" s="1">
        <f t="shared" si="20"/>
        <v>1185114.5799999998</v>
      </c>
    </row>
    <row r="222" spans="1:2" ht="13.5" thickBot="1">
      <c r="A222" s="9" t="s">
        <v>44</v>
      </c>
      <c r="B222" s="9"/>
    </row>
    <row r="223" spans="1:7" ht="12.75" thickTop="1">
      <c r="A223" s="5" t="s">
        <v>1</v>
      </c>
      <c r="B223" s="6" t="s">
        <v>2</v>
      </c>
      <c r="C223" s="6" t="s">
        <v>2</v>
      </c>
      <c r="D223" s="6" t="s">
        <v>7</v>
      </c>
      <c r="E223" s="6" t="s">
        <v>7</v>
      </c>
      <c r="F223" s="6" t="s">
        <v>5</v>
      </c>
      <c r="G223" s="10" t="s">
        <v>10</v>
      </c>
    </row>
    <row r="224" spans="1:7" ht="12.75" thickBot="1">
      <c r="A224" s="7" t="s">
        <v>0</v>
      </c>
      <c r="B224" s="8" t="s">
        <v>3</v>
      </c>
      <c r="C224" s="8" t="s">
        <v>4</v>
      </c>
      <c r="D224" s="8" t="s">
        <v>8</v>
      </c>
      <c r="E224" s="8" t="s">
        <v>9</v>
      </c>
      <c r="F224" s="8" t="s">
        <v>6</v>
      </c>
      <c r="G224" s="11" t="s">
        <v>11</v>
      </c>
    </row>
    <row r="225" spans="1:7" ht="12.75" thickTop="1">
      <c r="A225" s="3" t="s">
        <v>12</v>
      </c>
      <c r="B225" s="3">
        <v>68</v>
      </c>
      <c r="C225" s="3">
        <v>23</v>
      </c>
      <c r="D225" s="1">
        <v>1463362.25</v>
      </c>
      <c r="E225" s="1">
        <v>1031906.3</v>
      </c>
      <c r="F225" s="1">
        <f>SUM(D225-E225)</f>
        <v>431455.94999999995</v>
      </c>
      <c r="G225" s="1">
        <v>112178.79</v>
      </c>
    </row>
    <row r="226" spans="1:7" ht="12">
      <c r="A226" s="3" t="s">
        <v>13</v>
      </c>
      <c r="B226" s="3">
        <v>17</v>
      </c>
      <c r="C226" s="3">
        <v>6</v>
      </c>
      <c r="D226" s="1">
        <v>187842</v>
      </c>
      <c r="E226" s="1">
        <v>138061.15</v>
      </c>
      <c r="F226" s="1">
        <f>SUM(D226-E226)</f>
        <v>49780.850000000006</v>
      </c>
      <c r="G226" s="1">
        <v>12943.11</v>
      </c>
    </row>
    <row r="227" spans="1:7" ht="12">
      <c r="A227" s="3" t="s">
        <v>17</v>
      </c>
      <c r="B227" s="3">
        <v>76</v>
      </c>
      <c r="C227" s="3">
        <v>1</v>
      </c>
      <c r="D227" s="1">
        <v>3329836</v>
      </c>
      <c r="E227" s="1">
        <v>2404105.05</v>
      </c>
      <c r="F227" s="1">
        <f>SUM(D227-E227)</f>
        <v>925730.9500000002</v>
      </c>
      <c r="G227" s="1">
        <v>166631.82</v>
      </c>
    </row>
    <row r="228" spans="1:7" ht="13.5">
      <c r="A228" s="4" t="s">
        <v>14</v>
      </c>
      <c r="B228" s="4">
        <v>222</v>
      </c>
      <c r="C228" s="4">
        <v>6</v>
      </c>
      <c r="D228" s="2">
        <v>12442476</v>
      </c>
      <c r="E228" s="2">
        <v>9074330.45</v>
      </c>
      <c r="F228" s="2">
        <f>SUM(D228-E228)</f>
        <v>3368145.5500000007</v>
      </c>
      <c r="G228" s="2">
        <v>1094647.98</v>
      </c>
    </row>
    <row r="229" spans="1:7" ht="12">
      <c r="A229" s="3" t="s">
        <v>15</v>
      </c>
      <c r="B229" s="3">
        <f aca="true" t="shared" si="21" ref="B229:G229">SUM(B225:B228)</f>
        <v>383</v>
      </c>
      <c r="C229" s="3">
        <f t="shared" si="21"/>
        <v>36</v>
      </c>
      <c r="D229" s="1">
        <f t="shared" si="21"/>
        <v>17423516.25</v>
      </c>
      <c r="E229" s="1">
        <f t="shared" si="21"/>
        <v>12648402.95</v>
      </c>
      <c r="F229" s="1">
        <f t="shared" si="21"/>
        <v>4775113.300000001</v>
      </c>
      <c r="G229" s="1">
        <f t="shared" si="21"/>
        <v>1386401.7</v>
      </c>
    </row>
    <row r="232" spans="1:2" ht="13.5" thickBot="1">
      <c r="A232" s="9" t="s">
        <v>45</v>
      </c>
      <c r="B232" s="9"/>
    </row>
    <row r="233" spans="1:7" ht="12.75" thickTop="1">
      <c r="A233" s="5"/>
      <c r="B233" s="6" t="s">
        <v>2</v>
      </c>
      <c r="C233" s="6" t="s">
        <v>2</v>
      </c>
      <c r="D233" s="6" t="s">
        <v>7</v>
      </c>
      <c r="E233" s="6" t="s">
        <v>7</v>
      </c>
      <c r="F233" s="6" t="s">
        <v>5</v>
      </c>
      <c r="G233" s="10" t="s">
        <v>10</v>
      </c>
    </row>
    <row r="234" spans="1:7" ht="12.75" thickBot="1">
      <c r="A234" s="7" t="s">
        <v>0</v>
      </c>
      <c r="B234" s="8" t="s">
        <v>3</v>
      </c>
      <c r="C234" s="8" t="s">
        <v>4</v>
      </c>
      <c r="D234" s="8" t="s">
        <v>8</v>
      </c>
      <c r="E234" s="8" t="s">
        <v>9</v>
      </c>
      <c r="F234" s="8" t="s">
        <v>6</v>
      </c>
      <c r="G234" s="11" t="s">
        <v>11</v>
      </c>
    </row>
    <row r="235" spans="1:7" ht="12.75" thickTop="1">
      <c r="A235" s="3" t="s">
        <v>12</v>
      </c>
      <c r="B235" s="3">
        <v>98</v>
      </c>
      <c r="C235" s="3">
        <v>33</v>
      </c>
      <c r="D235" s="1">
        <v>1747425</v>
      </c>
      <c r="E235" s="1">
        <v>1258334.55</v>
      </c>
      <c r="F235" s="1">
        <f>SUM(D235-E235)</f>
        <v>489090.44999999995</v>
      </c>
      <c r="G235" s="1">
        <v>127163.73</v>
      </c>
    </row>
    <row r="236" spans="1:7" ht="12">
      <c r="A236" s="3" t="s">
        <v>13</v>
      </c>
      <c r="B236" s="3">
        <v>35</v>
      </c>
      <c r="C236" s="3">
        <v>12</v>
      </c>
      <c r="D236" s="1">
        <v>921561.5</v>
      </c>
      <c r="E236" s="1">
        <v>650258.8</v>
      </c>
      <c r="F236" s="1">
        <f>SUM(D236-E236)</f>
        <v>271302.69999999995</v>
      </c>
      <c r="G236" s="1">
        <v>70538.84</v>
      </c>
    </row>
    <row r="237" spans="1:7" ht="12">
      <c r="A237" s="3" t="s">
        <v>17</v>
      </c>
      <c r="B237" s="3">
        <v>56</v>
      </c>
      <c r="C237" s="3">
        <v>1</v>
      </c>
      <c r="D237" s="1">
        <v>916656</v>
      </c>
      <c r="E237" s="1">
        <v>639714.75</v>
      </c>
      <c r="F237" s="1">
        <f>SUM(D237-E237)</f>
        <v>276941.25</v>
      </c>
      <c r="G237" s="1">
        <v>49849.58</v>
      </c>
    </row>
    <row r="238" spans="1:7" ht="13.5">
      <c r="A238" s="4" t="s">
        <v>14</v>
      </c>
      <c r="B238" s="4">
        <v>372</v>
      </c>
      <c r="C238" s="4">
        <v>9</v>
      </c>
      <c r="D238" s="2">
        <v>16578259</v>
      </c>
      <c r="E238" s="2">
        <v>11675530.5</v>
      </c>
      <c r="F238" s="2">
        <f>SUM(D238-E238)</f>
        <v>4902728.5</v>
      </c>
      <c r="G238" s="2">
        <v>1593388.07</v>
      </c>
    </row>
    <row r="239" spans="1:7" ht="12">
      <c r="A239" s="3" t="s">
        <v>15</v>
      </c>
      <c r="B239" s="3">
        <f aca="true" t="shared" si="22" ref="B239:G239">SUM(B235:B238)</f>
        <v>561</v>
      </c>
      <c r="C239" s="3">
        <f t="shared" si="22"/>
        <v>55</v>
      </c>
      <c r="D239" s="1">
        <f t="shared" si="22"/>
        <v>20163901.5</v>
      </c>
      <c r="E239" s="1">
        <f t="shared" si="22"/>
        <v>14223838.6</v>
      </c>
      <c r="F239" s="1">
        <f t="shared" si="22"/>
        <v>5940062.9</v>
      </c>
      <c r="G239" s="1">
        <f t="shared" si="22"/>
        <v>1840940.2200000002</v>
      </c>
    </row>
    <row r="242" spans="1:2" ht="13.5" thickBot="1">
      <c r="A242" s="9" t="s">
        <v>46</v>
      </c>
      <c r="B242" s="9"/>
    </row>
    <row r="243" spans="1:7" ht="12.75" thickTop="1">
      <c r="A243" s="5" t="s">
        <v>1</v>
      </c>
      <c r="B243" s="6" t="s">
        <v>2</v>
      </c>
      <c r="C243" s="6" t="s">
        <v>2</v>
      </c>
      <c r="D243" s="6" t="s">
        <v>7</v>
      </c>
      <c r="E243" s="6" t="s">
        <v>7</v>
      </c>
      <c r="F243" s="6" t="s">
        <v>5</v>
      </c>
      <c r="G243" s="10" t="s">
        <v>10</v>
      </c>
    </row>
    <row r="244" spans="1:7" ht="12.75" thickBot="1">
      <c r="A244" s="7" t="s">
        <v>0</v>
      </c>
      <c r="B244" s="8" t="s">
        <v>3</v>
      </c>
      <c r="C244" s="8" t="s">
        <v>4</v>
      </c>
      <c r="D244" s="8" t="s">
        <v>8</v>
      </c>
      <c r="E244" s="8" t="s">
        <v>9</v>
      </c>
      <c r="F244" s="8" t="s">
        <v>6</v>
      </c>
      <c r="G244" s="11" t="s">
        <v>11</v>
      </c>
    </row>
    <row r="245" spans="1:7" ht="12.75" thickTop="1">
      <c r="A245" s="3" t="s">
        <v>12</v>
      </c>
      <c r="B245" s="3">
        <v>119</v>
      </c>
      <c r="C245" s="3">
        <v>41</v>
      </c>
      <c r="D245" s="1">
        <v>2657148</v>
      </c>
      <c r="E245" s="1">
        <v>1806178.6</v>
      </c>
      <c r="F245" s="1">
        <f>SUM(D245-E245)</f>
        <v>850969.3999999999</v>
      </c>
      <c r="G245" s="1">
        <v>221252.33</v>
      </c>
    </row>
    <row r="246" spans="1:7" ht="12">
      <c r="A246" s="3" t="s">
        <v>13</v>
      </c>
      <c r="B246" s="3">
        <v>32</v>
      </c>
      <c r="C246" s="3">
        <v>11</v>
      </c>
      <c r="D246" s="1">
        <v>776609</v>
      </c>
      <c r="E246" s="1">
        <v>539944.95</v>
      </c>
      <c r="F246" s="1">
        <f>SUM(D246-E246)</f>
        <v>236664.05000000005</v>
      </c>
      <c r="G246" s="1">
        <v>61532.77</v>
      </c>
    </row>
    <row r="247" spans="1:7" ht="12">
      <c r="A247" s="3" t="s">
        <v>16</v>
      </c>
      <c r="B247" s="3">
        <v>18</v>
      </c>
      <c r="C247" s="3">
        <v>1</v>
      </c>
      <c r="D247" s="1">
        <v>357959</v>
      </c>
      <c r="E247" s="1">
        <v>277251.9</v>
      </c>
      <c r="F247" s="1">
        <f>SUM(D247-E247)</f>
        <v>80707.09999999998</v>
      </c>
      <c r="G247" s="1">
        <v>20983.88</v>
      </c>
    </row>
    <row r="248" spans="1:7" ht="12">
      <c r="A248" s="3" t="s">
        <v>17</v>
      </c>
      <c r="B248" s="3">
        <v>100</v>
      </c>
      <c r="C248" s="3">
        <v>2</v>
      </c>
      <c r="D248" s="1">
        <v>1898061</v>
      </c>
      <c r="E248" s="1">
        <v>1328929</v>
      </c>
      <c r="F248" s="1">
        <f>SUM(D248-E248)</f>
        <v>569132</v>
      </c>
      <c r="G248" s="1">
        <v>102443.95</v>
      </c>
    </row>
    <row r="249" spans="1:7" ht="13.5">
      <c r="A249" s="4" t="s">
        <v>14</v>
      </c>
      <c r="B249" s="4">
        <v>673</v>
      </c>
      <c r="C249" s="4">
        <v>16</v>
      </c>
      <c r="D249" s="2">
        <v>40227785</v>
      </c>
      <c r="E249" s="2">
        <v>28403302.25</v>
      </c>
      <c r="F249" s="2">
        <f>SUM(D249-E249)</f>
        <v>11824482.75</v>
      </c>
      <c r="G249" s="2">
        <v>3842959.24</v>
      </c>
    </row>
    <row r="250" spans="1:7" ht="12">
      <c r="A250" s="3" t="s">
        <v>15</v>
      </c>
      <c r="B250" s="3">
        <f aca="true" t="shared" si="23" ref="B250:G250">SUM(B245:B249)</f>
        <v>942</v>
      </c>
      <c r="C250" s="3">
        <f t="shared" si="23"/>
        <v>71</v>
      </c>
      <c r="D250" s="1">
        <f t="shared" si="23"/>
        <v>45917562</v>
      </c>
      <c r="E250" s="1">
        <f t="shared" si="23"/>
        <v>32355606.7</v>
      </c>
      <c r="F250" s="1">
        <f t="shared" si="23"/>
        <v>13561955.3</v>
      </c>
      <c r="G250" s="1">
        <f t="shared" si="23"/>
        <v>4249172.17</v>
      </c>
    </row>
    <row r="254" spans="1:2" ht="13.5" thickBot="1">
      <c r="A254" s="9" t="s">
        <v>47</v>
      </c>
      <c r="B254" s="9"/>
    </row>
    <row r="255" spans="1:7" ht="12.75" thickTop="1">
      <c r="A255" s="5" t="s">
        <v>1</v>
      </c>
      <c r="B255" s="6" t="s">
        <v>2</v>
      </c>
      <c r="C255" s="6" t="s">
        <v>2</v>
      </c>
      <c r="D255" s="6" t="s">
        <v>7</v>
      </c>
      <c r="E255" s="6" t="s">
        <v>7</v>
      </c>
      <c r="F255" s="6" t="s">
        <v>5</v>
      </c>
      <c r="G255" s="10" t="s">
        <v>10</v>
      </c>
    </row>
    <row r="256" spans="1:7" ht="12.75" thickBot="1">
      <c r="A256" s="7" t="s">
        <v>0</v>
      </c>
      <c r="B256" s="8" t="s">
        <v>3</v>
      </c>
      <c r="C256" s="8" t="s">
        <v>4</v>
      </c>
      <c r="D256" s="8" t="s">
        <v>8</v>
      </c>
      <c r="E256" s="8" t="s">
        <v>9</v>
      </c>
      <c r="F256" s="8" t="s">
        <v>6</v>
      </c>
      <c r="G256" s="11" t="s">
        <v>11</v>
      </c>
    </row>
    <row r="257" spans="1:7" ht="12.75" thickTop="1">
      <c r="A257" s="3" t="s">
        <v>12</v>
      </c>
      <c r="B257" s="3">
        <v>114</v>
      </c>
      <c r="C257" s="3">
        <v>38</v>
      </c>
      <c r="D257" s="1">
        <v>2106532</v>
      </c>
      <c r="E257" s="1">
        <v>1452380.1</v>
      </c>
      <c r="F257" s="1">
        <f>SUM(D257-E257)</f>
        <v>654151.8999999999</v>
      </c>
      <c r="G257" s="1">
        <v>170079.86</v>
      </c>
    </row>
    <row r="258" spans="1:7" ht="12">
      <c r="A258" s="3" t="s">
        <v>13</v>
      </c>
      <c r="B258" s="3">
        <v>15</v>
      </c>
      <c r="C258" s="3">
        <v>5</v>
      </c>
      <c r="D258" s="1">
        <v>77609.75</v>
      </c>
      <c r="E258" s="1">
        <v>60403.35</v>
      </c>
      <c r="F258" s="1">
        <f>SUM(D258-E258)</f>
        <v>17206.4</v>
      </c>
      <c r="G258" s="1">
        <v>4473.77</v>
      </c>
    </row>
    <row r="259" spans="1:7" ht="12">
      <c r="A259" s="3" t="s">
        <v>16</v>
      </c>
      <c r="B259" s="3">
        <v>6</v>
      </c>
      <c r="C259" s="3">
        <v>1</v>
      </c>
      <c r="D259" s="1">
        <v>89092</v>
      </c>
      <c r="E259" s="1">
        <v>54835.1</v>
      </c>
      <c r="F259" s="1">
        <f>SUM(D259-E259)</f>
        <v>34256.9</v>
      </c>
      <c r="G259" s="1">
        <v>8906.81</v>
      </c>
    </row>
    <row r="260" spans="1:7" ht="13.5">
      <c r="A260" s="4" t="s">
        <v>14</v>
      </c>
      <c r="B260" s="4">
        <v>213</v>
      </c>
      <c r="C260" s="4">
        <v>6</v>
      </c>
      <c r="D260" s="2">
        <v>7690875</v>
      </c>
      <c r="E260" s="2">
        <v>5466174.5</v>
      </c>
      <c r="F260" s="2">
        <f>SUM(D260-E260)</f>
        <v>2224700.5</v>
      </c>
      <c r="G260" s="2">
        <v>723028.3</v>
      </c>
    </row>
    <row r="261" spans="1:7" ht="12">
      <c r="A261" s="3" t="s">
        <v>15</v>
      </c>
      <c r="B261" s="3">
        <f aca="true" t="shared" si="24" ref="B261:G261">SUM(B257:B260)</f>
        <v>348</v>
      </c>
      <c r="C261" s="3">
        <f t="shared" si="24"/>
        <v>50</v>
      </c>
      <c r="D261" s="1">
        <f t="shared" si="24"/>
        <v>9964108.75</v>
      </c>
      <c r="E261" s="1">
        <f t="shared" si="24"/>
        <v>7033793.050000001</v>
      </c>
      <c r="F261" s="1">
        <f t="shared" si="24"/>
        <v>2930315.7</v>
      </c>
      <c r="G261" s="1">
        <f t="shared" si="24"/>
        <v>906488.74</v>
      </c>
    </row>
    <row r="264" spans="1:2" ht="13.5" thickBot="1">
      <c r="A264" s="9" t="s">
        <v>48</v>
      </c>
      <c r="B264" s="9"/>
    </row>
    <row r="265" spans="1:7" ht="12.75" thickTop="1">
      <c r="A265" s="5" t="s">
        <v>1</v>
      </c>
      <c r="B265" s="6" t="s">
        <v>2</v>
      </c>
      <c r="C265" s="6" t="s">
        <v>2</v>
      </c>
      <c r="D265" s="6" t="s">
        <v>7</v>
      </c>
      <c r="E265" s="6" t="s">
        <v>7</v>
      </c>
      <c r="F265" s="6" t="s">
        <v>5</v>
      </c>
      <c r="G265" s="10" t="s">
        <v>10</v>
      </c>
    </row>
    <row r="266" spans="1:7" ht="12.75" thickBot="1">
      <c r="A266" s="7" t="s">
        <v>0</v>
      </c>
      <c r="B266" s="8" t="s">
        <v>3</v>
      </c>
      <c r="C266" s="8" t="s">
        <v>4</v>
      </c>
      <c r="D266" s="8" t="s">
        <v>8</v>
      </c>
      <c r="E266" s="8" t="s">
        <v>9</v>
      </c>
      <c r="F266" s="8" t="s">
        <v>6</v>
      </c>
      <c r="G266" s="11" t="s">
        <v>11</v>
      </c>
    </row>
    <row r="267" spans="1:7" ht="12.75" thickTop="1">
      <c r="A267" s="3" t="s">
        <v>12</v>
      </c>
      <c r="B267" s="3">
        <v>6</v>
      </c>
      <c r="C267" s="3">
        <v>2</v>
      </c>
      <c r="D267" s="1">
        <v>211394</v>
      </c>
      <c r="E267" s="1">
        <v>136097.6</v>
      </c>
      <c r="F267" s="1">
        <f>SUM(D267-E267)</f>
        <v>75296.4</v>
      </c>
      <c r="G267" s="1">
        <v>19577.07</v>
      </c>
    </row>
    <row r="268" spans="1:7" ht="13.5">
      <c r="A268" s="4" t="s">
        <v>13</v>
      </c>
      <c r="B268" s="4">
        <v>8</v>
      </c>
      <c r="C268" s="4">
        <v>3</v>
      </c>
      <c r="D268" s="2">
        <v>239104</v>
      </c>
      <c r="E268" s="2">
        <v>164883.25</v>
      </c>
      <c r="F268" s="2">
        <f>SUM(D268-E268)</f>
        <v>74220.75</v>
      </c>
      <c r="G268" s="2">
        <v>19297.43</v>
      </c>
    </row>
    <row r="269" spans="1:7" ht="12">
      <c r="A269" s="3" t="s">
        <v>15</v>
      </c>
      <c r="B269" s="3">
        <f aca="true" t="shared" si="25" ref="B269:G269">SUM(B267:B268)</f>
        <v>14</v>
      </c>
      <c r="C269" s="3">
        <f t="shared" si="25"/>
        <v>5</v>
      </c>
      <c r="D269" s="1">
        <f t="shared" si="25"/>
        <v>450498</v>
      </c>
      <c r="E269" s="1">
        <f t="shared" si="25"/>
        <v>300980.85</v>
      </c>
      <c r="F269" s="1">
        <f t="shared" si="25"/>
        <v>149517.15</v>
      </c>
      <c r="G269" s="1">
        <f t="shared" si="25"/>
        <v>38874.5</v>
      </c>
    </row>
    <row r="272" spans="1:2" ht="13.5" thickBot="1">
      <c r="A272" s="9" t="s">
        <v>49</v>
      </c>
      <c r="B272" s="9"/>
    </row>
    <row r="273" spans="1:7" ht="12.75" thickTop="1">
      <c r="A273" s="5" t="s">
        <v>1</v>
      </c>
      <c r="B273" s="6" t="s">
        <v>2</v>
      </c>
      <c r="C273" s="6" t="s">
        <v>2</v>
      </c>
      <c r="D273" s="6" t="s">
        <v>7</v>
      </c>
      <c r="E273" s="6" t="s">
        <v>7</v>
      </c>
      <c r="F273" s="6" t="s">
        <v>5</v>
      </c>
      <c r="G273" s="10" t="s">
        <v>10</v>
      </c>
    </row>
    <row r="274" spans="1:7" ht="12.75" thickBot="1">
      <c r="A274" s="7" t="s">
        <v>0</v>
      </c>
      <c r="B274" s="8" t="s">
        <v>3</v>
      </c>
      <c r="C274" s="8" t="s">
        <v>4</v>
      </c>
      <c r="D274" s="8" t="s">
        <v>8</v>
      </c>
      <c r="E274" s="8" t="s">
        <v>9</v>
      </c>
      <c r="F274" s="8" t="s">
        <v>6</v>
      </c>
      <c r="G274" s="11" t="s">
        <v>11</v>
      </c>
    </row>
    <row r="275" spans="1:7" ht="12.75" thickTop="1">
      <c r="A275" s="3" t="s">
        <v>12</v>
      </c>
      <c r="B275" s="3">
        <v>186</v>
      </c>
      <c r="C275" s="3">
        <v>61</v>
      </c>
      <c r="D275" s="1">
        <v>3464287.25</v>
      </c>
      <c r="E275" s="1">
        <v>2336697.55</v>
      </c>
      <c r="F275" s="1">
        <f>SUM(D275-E275)</f>
        <v>1127589.7000000002</v>
      </c>
      <c r="G275" s="1">
        <v>293173.99</v>
      </c>
    </row>
    <row r="276" spans="1:7" ht="12">
      <c r="A276" s="3" t="s">
        <v>13</v>
      </c>
      <c r="B276" s="3">
        <v>127</v>
      </c>
      <c r="C276" s="3">
        <v>41</v>
      </c>
      <c r="D276" s="1">
        <v>1843079</v>
      </c>
      <c r="E276" s="1">
        <v>1234770.9</v>
      </c>
      <c r="F276" s="1">
        <f>SUM(D276-E276)</f>
        <v>608308.1000000001</v>
      </c>
      <c r="G276" s="1">
        <v>158160.37</v>
      </c>
    </row>
    <row r="277" spans="1:7" ht="12">
      <c r="A277" s="3" t="s">
        <v>16</v>
      </c>
      <c r="B277" s="3">
        <v>2</v>
      </c>
      <c r="C277" s="3">
        <v>1</v>
      </c>
      <c r="D277" s="1">
        <v>5222</v>
      </c>
      <c r="E277" s="1">
        <v>2048.95</v>
      </c>
      <c r="F277" s="1">
        <f>SUM(D277-E277)</f>
        <v>3173.05</v>
      </c>
      <c r="G277" s="30">
        <v>825</v>
      </c>
    </row>
    <row r="278" spans="1:7" ht="12">
      <c r="A278" s="3" t="s">
        <v>17</v>
      </c>
      <c r="B278" s="3">
        <v>78</v>
      </c>
      <c r="C278" s="3">
        <v>1</v>
      </c>
      <c r="D278" s="1">
        <v>3429325</v>
      </c>
      <c r="E278" s="1">
        <v>2496993.95</v>
      </c>
      <c r="F278" s="1">
        <f>SUM(D278-E278)</f>
        <v>932331.0499999998</v>
      </c>
      <c r="G278" s="1">
        <v>167819.82</v>
      </c>
    </row>
    <row r="279" spans="1:7" ht="13.5">
      <c r="A279" s="4" t="s">
        <v>14</v>
      </c>
      <c r="B279" s="4">
        <v>517</v>
      </c>
      <c r="C279" s="4">
        <v>12</v>
      </c>
      <c r="D279" s="2">
        <v>30081455.25</v>
      </c>
      <c r="E279" s="2">
        <v>21432057.3</v>
      </c>
      <c r="F279" s="2">
        <f>SUM(D279-E279)</f>
        <v>8649397.95</v>
      </c>
      <c r="G279" s="2">
        <v>2811055.89</v>
      </c>
    </row>
    <row r="280" spans="1:7" ht="12">
      <c r="A280" s="3" t="s">
        <v>15</v>
      </c>
      <c r="B280" s="12">
        <f aca="true" t="shared" si="26" ref="B280:G280">SUM(B275:B279)</f>
        <v>910</v>
      </c>
      <c r="C280" s="3">
        <f t="shared" si="26"/>
        <v>116</v>
      </c>
      <c r="D280" s="1">
        <f t="shared" si="26"/>
        <v>38823368.5</v>
      </c>
      <c r="E280" s="1">
        <f t="shared" si="26"/>
        <v>27502568.65</v>
      </c>
      <c r="F280" s="1">
        <f t="shared" si="26"/>
        <v>11320799.85</v>
      </c>
      <c r="G280" s="1">
        <f t="shared" si="26"/>
        <v>3431035.0700000003</v>
      </c>
    </row>
    <row r="283" spans="1:2" ht="13.5" thickBot="1">
      <c r="A283" s="9" t="s">
        <v>50</v>
      </c>
      <c r="B283" s="9"/>
    </row>
    <row r="284" spans="1:7" ht="12.75" thickTop="1">
      <c r="A284" s="5" t="s">
        <v>1</v>
      </c>
      <c r="B284" s="6" t="s">
        <v>2</v>
      </c>
      <c r="C284" s="6" t="s">
        <v>2</v>
      </c>
      <c r="D284" s="6" t="s">
        <v>7</v>
      </c>
      <c r="E284" s="6" t="s">
        <v>7</v>
      </c>
      <c r="F284" s="6" t="s">
        <v>5</v>
      </c>
      <c r="G284" s="10" t="s">
        <v>10</v>
      </c>
    </row>
    <row r="285" spans="1:7" ht="12.75" thickBot="1">
      <c r="A285" s="7" t="s">
        <v>0</v>
      </c>
      <c r="B285" s="8" t="s">
        <v>3</v>
      </c>
      <c r="C285" s="8" t="s">
        <v>4</v>
      </c>
      <c r="D285" s="8" t="s">
        <v>8</v>
      </c>
      <c r="E285" s="8" t="s">
        <v>9</v>
      </c>
      <c r="F285" s="8" t="s">
        <v>6</v>
      </c>
      <c r="G285" s="11" t="s">
        <v>11</v>
      </c>
    </row>
    <row r="286" spans="1:7" ht="12.75" thickTop="1">
      <c r="A286" s="3" t="s">
        <v>12</v>
      </c>
      <c r="B286" s="3">
        <v>22</v>
      </c>
      <c r="C286" s="3">
        <v>7</v>
      </c>
      <c r="D286" s="1">
        <v>473744</v>
      </c>
      <c r="E286" s="1">
        <v>320101.65</v>
      </c>
      <c r="F286" s="1">
        <f>SUM(D286-E286)</f>
        <v>153642.34999999998</v>
      </c>
      <c r="G286" s="1">
        <v>39947.08</v>
      </c>
    </row>
    <row r="287" spans="1:7" ht="12">
      <c r="A287" s="3" t="s">
        <v>13</v>
      </c>
      <c r="B287" s="3">
        <v>6</v>
      </c>
      <c r="C287" s="3">
        <v>2</v>
      </c>
      <c r="D287" s="1">
        <v>123940</v>
      </c>
      <c r="E287" s="1">
        <v>74178.55</v>
      </c>
      <c r="F287" s="1">
        <f>SUM(D287-E287)</f>
        <v>49761.45</v>
      </c>
      <c r="G287" s="1">
        <v>12938.02</v>
      </c>
    </row>
    <row r="288" spans="1:7" ht="13.5">
      <c r="A288" s="4" t="s">
        <v>14</v>
      </c>
      <c r="B288" s="4">
        <v>341</v>
      </c>
      <c r="C288" s="4">
        <v>10</v>
      </c>
      <c r="D288" s="2">
        <v>16498876</v>
      </c>
      <c r="E288" s="2">
        <v>11850694.3</v>
      </c>
      <c r="F288" s="2">
        <f>SUM(D288-E288)</f>
        <v>4648181.699999999</v>
      </c>
      <c r="G288" s="2">
        <v>1510660.03</v>
      </c>
    </row>
    <row r="289" spans="1:7" ht="12">
      <c r="A289" s="3" t="s">
        <v>15</v>
      </c>
      <c r="B289" s="3">
        <f aca="true" t="shared" si="27" ref="B289:G289">SUM(B286:B288)</f>
        <v>369</v>
      </c>
      <c r="C289" s="3">
        <f t="shared" si="27"/>
        <v>19</v>
      </c>
      <c r="D289" s="1">
        <f t="shared" si="27"/>
        <v>17096560</v>
      </c>
      <c r="E289" s="1">
        <f t="shared" si="27"/>
        <v>12244974.5</v>
      </c>
      <c r="F289" s="1">
        <f t="shared" si="27"/>
        <v>4851585.499999999</v>
      </c>
      <c r="G289" s="1">
        <f t="shared" si="27"/>
        <v>1563545.1300000001</v>
      </c>
    </row>
    <row r="292" spans="1:2" ht="13.5" thickBot="1">
      <c r="A292" s="9" t="s">
        <v>51</v>
      </c>
      <c r="B292" s="9"/>
    </row>
    <row r="293" spans="1:7" ht="12.75" thickTop="1">
      <c r="A293" s="5" t="s">
        <v>1</v>
      </c>
      <c r="B293" s="6" t="s">
        <v>2</v>
      </c>
      <c r="C293" s="6" t="s">
        <v>2</v>
      </c>
      <c r="D293" s="6" t="s">
        <v>7</v>
      </c>
      <c r="E293" s="6" t="s">
        <v>7</v>
      </c>
      <c r="F293" s="6" t="s">
        <v>5</v>
      </c>
      <c r="G293" s="10" t="s">
        <v>10</v>
      </c>
    </row>
    <row r="294" spans="1:7" ht="12.75" thickBot="1">
      <c r="A294" s="7" t="s">
        <v>0</v>
      </c>
      <c r="B294" s="8" t="s">
        <v>3</v>
      </c>
      <c r="C294" s="8" t="s">
        <v>4</v>
      </c>
      <c r="D294" s="8" t="s">
        <v>8</v>
      </c>
      <c r="E294" s="8" t="s">
        <v>9</v>
      </c>
      <c r="F294" s="8" t="s">
        <v>6</v>
      </c>
      <c r="G294" s="11" t="s">
        <v>11</v>
      </c>
    </row>
    <row r="295" spans="1:7" ht="12.75" thickTop="1">
      <c r="A295" s="3" t="s">
        <v>12</v>
      </c>
      <c r="B295" s="3">
        <v>56</v>
      </c>
      <c r="C295" s="3">
        <v>15</v>
      </c>
      <c r="D295" s="1">
        <v>764542</v>
      </c>
      <c r="E295" s="1">
        <v>541549.2</v>
      </c>
      <c r="F295" s="1">
        <f>SUM(D295-E295)</f>
        <v>222992.80000000005</v>
      </c>
      <c r="G295" s="1">
        <v>57978.23</v>
      </c>
    </row>
    <row r="296" spans="1:7" ht="12">
      <c r="A296" s="3" t="s">
        <v>13</v>
      </c>
      <c r="B296" s="3">
        <v>21</v>
      </c>
      <c r="C296" s="3">
        <v>7</v>
      </c>
      <c r="D296" s="1">
        <v>173631</v>
      </c>
      <c r="E296" s="1">
        <v>121458.5</v>
      </c>
      <c r="F296" s="1">
        <f>SUM(D296-E296)</f>
        <v>52172.5</v>
      </c>
      <c r="G296" s="1">
        <v>13564.95</v>
      </c>
    </row>
    <row r="297" spans="1:7" ht="13.5">
      <c r="A297" s="4" t="s">
        <v>14</v>
      </c>
      <c r="B297" s="4">
        <v>542</v>
      </c>
      <c r="C297" s="4">
        <v>13</v>
      </c>
      <c r="D297" s="2">
        <v>25157366</v>
      </c>
      <c r="E297" s="2">
        <v>17741321.55</v>
      </c>
      <c r="F297" s="2">
        <f>SUM(D297-E297)</f>
        <v>7416044.449999999</v>
      </c>
      <c r="G297" s="2">
        <v>2410216.38</v>
      </c>
    </row>
    <row r="298" spans="1:7" ht="12">
      <c r="A298" s="3" t="s">
        <v>15</v>
      </c>
      <c r="B298" s="3">
        <f aca="true" t="shared" si="28" ref="B298:G298">SUM(B295:B297)</f>
        <v>619</v>
      </c>
      <c r="C298" s="3">
        <f t="shared" si="28"/>
        <v>35</v>
      </c>
      <c r="D298" s="1">
        <f t="shared" si="28"/>
        <v>26095539</v>
      </c>
      <c r="E298" s="1">
        <f t="shared" si="28"/>
        <v>18404329.25</v>
      </c>
      <c r="F298" s="1">
        <f t="shared" si="28"/>
        <v>7691209.749999999</v>
      </c>
      <c r="G298" s="1">
        <f t="shared" si="28"/>
        <v>2481759.56</v>
      </c>
    </row>
    <row r="303" spans="1:2" ht="13.5" thickBot="1">
      <c r="A303" s="9" t="s">
        <v>52</v>
      </c>
      <c r="B303" s="9"/>
    </row>
    <row r="304" spans="1:7" ht="12.7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2.7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2.75" thickTop="1">
      <c r="A306" s="3" t="s">
        <v>12</v>
      </c>
      <c r="B306" s="3">
        <v>9</v>
      </c>
      <c r="C306" s="3">
        <v>3</v>
      </c>
      <c r="D306" s="1">
        <v>205595</v>
      </c>
      <c r="E306" s="1">
        <v>133184.2</v>
      </c>
      <c r="F306" s="1">
        <f>SUM(D306-E306)</f>
        <v>72410.79999999999</v>
      </c>
      <c r="G306" s="1">
        <v>18826.82</v>
      </c>
    </row>
    <row r="307" spans="1:7" ht="12">
      <c r="A307" s="3" t="s">
        <v>13</v>
      </c>
      <c r="B307" s="3">
        <v>12</v>
      </c>
      <c r="C307" s="3">
        <v>4</v>
      </c>
      <c r="D307" s="1">
        <v>180400</v>
      </c>
      <c r="E307" s="1">
        <v>140945.95</v>
      </c>
      <c r="F307" s="1">
        <f>SUM(D307-E307)</f>
        <v>39454.04999999999</v>
      </c>
      <c r="G307" s="1">
        <v>10258.06</v>
      </c>
    </row>
    <row r="308" spans="1:7" ht="13.5">
      <c r="A308" s="4" t="s">
        <v>14</v>
      </c>
      <c r="B308" s="4">
        <v>73</v>
      </c>
      <c r="C308" s="4">
        <v>2</v>
      </c>
      <c r="D308" s="2">
        <v>3486969</v>
      </c>
      <c r="E308" s="2">
        <v>2426355.8</v>
      </c>
      <c r="F308" s="2">
        <f>SUM(D308-E308)</f>
        <v>1060613.2000000002</v>
      </c>
      <c r="G308" s="2">
        <v>344699.53</v>
      </c>
    </row>
    <row r="309" spans="1:7" ht="12">
      <c r="A309" s="3" t="s">
        <v>15</v>
      </c>
      <c r="B309" s="3">
        <f aca="true" t="shared" si="29" ref="B309:G309">SUM(B306:B308)</f>
        <v>94</v>
      </c>
      <c r="C309" s="3">
        <f t="shared" si="29"/>
        <v>9</v>
      </c>
      <c r="D309" s="1">
        <f t="shared" si="29"/>
        <v>3872964</v>
      </c>
      <c r="E309" s="1">
        <f t="shared" si="29"/>
        <v>2700485.9499999997</v>
      </c>
      <c r="F309" s="1">
        <f t="shared" si="29"/>
        <v>1172478.0500000003</v>
      </c>
      <c r="G309" s="1">
        <f t="shared" si="29"/>
        <v>373784.41000000003</v>
      </c>
    </row>
    <row r="310" spans="1:7" ht="12">
      <c r="A310" s="3"/>
      <c r="B310" s="3"/>
      <c r="C310" s="3"/>
      <c r="D310" s="1"/>
      <c r="E310" s="1"/>
      <c r="F310" s="1"/>
      <c r="G310" s="1"/>
    </row>
    <row r="311" spans="1:7" ht="15">
      <c r="A311" s="36" t="s">
        <v>63</v>
      </c>
      <c r="B311" s="36"/>
      <c r="C311" s="36"/>
      <c r="D311" s="36"/>
      <c r="E311" s="36"/>
      <c r="F311" s="1"/>
      <c r="G311" s="1"/>
    </row>
    <row r="312" spans="1:7" ht="15">
      <c r="A312" s="23"/>
      <c r="B312" s="23"/>
      <c r="C312" s="23"/>
      <c r="D312" s="23"/>
      <c r="E312" s="23"/>
      <c r="F312" s="1"/>
      <c r="G312" s="1"/>
    </row>
    <row r="313" spans="1:7" ht="12">
      <c r="A313" s="37" t="s">
        <v>55</v>
      </c>
      <c r="B313" s="37"/>
      <c r="D313" s="3" t="s">
        <v>7</v>
      </c>
      <c r="E313" s="3" t="s">
        <v>7</v>
      </c>
      <c r="F313" s="3" t="s">
        <v>5</v>
      </c>
      <c r="G313" s="3" t="s">
        <v>10</v>
      </c>
    </row>
    <row r="314" spans="1:7" ht="12">
      <c r="A314" s="38" t="s">
        <v>56</v>
      </c>
      <c r="B314" s="38"/>
      <c r="D314" s="24" t="s">
        <v>8</v>
      </c>
      <c r="E314" s="24" t="s">
        <v>9</v>
      </c>
      <c r="F314" s="24" t="s">
        <v>6</v>
      </c>
      <c r="G314" s="24" t="s">
        <v>11</v>
      </c>
    </row>
    <row r="316" spans="1:7" ht="12">
      <c r="A316" s="35" t="s">
        <v>57</v>
      </c>
      <c r="B316" s="35"/>
      <c r="D316" s="25">
        <v>69261667.5</v>
      </c>
      <c r="E316" s="25">
        <v>46634496</v>
      </c>
      <c r="F316" s="25">
        <f>SUM(D316-E316)</f>
        <v>22627171.5</v>
      </c>
      <c r="G316" s="25">
        <v>5883079.24</v>
      </c>
    </row>
    <row r="317" spans="1:7" ht="12">
      <c r="A317" s="35" t="s">
        <v>58</v>
      </c>
      <c r="B317" s="35"/>
      <c r="D317" s="25">
        <v>29303472.5</v>
      </c>
      <c r="E317" s="25">
        <v>19896274.5</v>
      </c>
      <c r="F317" s="25">
        <f>SUM(D317-E317)</f>
        <v>9407198</v>
      </c>
      <c r="G317" s="25">
        <v>2445878.88</v>
      </c>
    </row>
    <row r="318" spans="1:7" ht="12">
      <c r="A318" s="35" t="s">
        <v>59</v>
      </c>
      <c r="B318" s="35"/>
      <c r="D318" s="25">
        <v>1053117</v>
      </c>
      <c r="E318" s="25">
        <v>731186.8</v>
      </c>
      <c r="F318" s="25">
        <f>SUM(D318-E318)</f>
        <v>321930.19999999995</v>
      </c>
      <c r="G318" s="25">
        <v>83701.95</v>
      </c>
    </row>
    <row r="319" spans="1:7" ht="12">
      <c r="A319" s="35" t="s">
        <v>60</v>
      </c>
      <c r="B319" s="35"/>
      <c r="D319" s="25">
        <v>41114842</v>
      </c>
      <c r="E319" s="25">
        <v>29273939.25</v>
      </c>
      <c r="F319" s="25">
        <f>SUM(D319-E319)</f>
        <v>11840902.75</v>
      </c>
      <c r="G319" s="25">
        <v>2131365.2</v>
      </c>
    </row>
    <row r="320" spans="1:7" ht="13.5">
      <c r="A320" s="35" t="s">
        <v>61</v>
      </c>
      <c r="B320" s="35"/>
      <c r="D320" s="26">
        <v>369019627.75</v>
      </c>
      <c r="E320" s="26">
        <v>260236335.45</v>
      </c>
      <c r="F320" s="26">
        <f>SUM(D320-E320)</f>
        <v>108783292.30000001</v>
      </c>
      <c r="G320" s="26">
        <v>35354594.62</v>
      </c>
    </row>
    <row r="321" spans="1:7" ht="12">
      <c r="A321" s="35" t="s">
        <v>62</v>
      </c>
      <c r="B321" s="35"/>
      <c r="D321" s="25">
        <f>SUM(D316:D320)</f>
        <v>509752726.75</v>
      </c>
      <c r="E321" s="25">
        <f>SUM(E316:E320)</f>
        <v>356772232</v>
      </c>
      <c r="F321" s="25">
        <f>SUM(F316:F320)</f>
        <v>152980494.75</v>
      </c>
      <c r="G321" s="25">
        <f>SUM(G316:G320)</f>
        <v>45898619.89</v>
      </c>
    </row>
    <row r="322" spans="1:7" ht="12">
      <c r="A322" s="3"/>
      <c r="B322" s="3"/>
      <c r="C322" s="3"/>
      <c r="D322" s="1"/>
      <c r="E322" s="1"/>
      <c r="F322" s="1"/>
      <c r="G322" s="1"/>
    </row>
    <row r="324" spans="1:5" ht="12">
      <c r="A324" s="34" t="s">
        <v>53</v>
      </c>
      <c r="B324" s="34"/>
      <c r="C324" s="34"/>
      <c r="D324" s="34"/>
      <c r="E324" s="29">
        <f>B7+B17+B26+B37+B48+B57+B67+B77+B87+B96+B111+B120+B131+B139+B148+B159+B168+B176+B186+B196+B210+B219+B229+B239+B250+B261+B269+B280+B289+B298+B309</f>
        <v>13006</v>
      </c>
    </row>
    <row r="325" spans="1:5" ht="12">
      <c r="A325" s="19" t="s">
        <v>54</v>
      </c>
      <c r="B325" s="19"/>
      <c r="C325" s="19"/>
      <c r="D325" s="19"/>
      <c r="E325" s="29">
        <f>SUM(C7+C17+C26+C37+C48+C57+C67+C77+C87+C96+C111+C120+C131+C139+C148+C159+C168+C176+C186+C196+C210+C219+C229+C239+C250+C261+C269+C280+C289+C298+C309)</f>
        <v>1712</v>
      </c>
    </row>
    <row r="326" spans="1:5" ht="12">
      <c r="A326" s="34" t="s">
        <v>18</v>
      </c>
      <c r="B326" s="34"/>
      <c r="C326" s="34"/>
      <c r="D326" s="34"/>
      <c r="E326" s="20">
        <f>SUM(D7+D17+D26+D37+D48+D57+D67+D77+D87+D96+D111+D120+D131+D139+D148+D159+D168+D176+D186+D196+D210+D219+D229+D239+D250+D261+D269+D280+D289+D298+D309)</f>
        <v>509752726.75</v>
      </c>
    </row>
    <row r="327" spans="1:5" ht="12">
      <c r="A327" s="34" t="s">
        <v>19</v>
      </c>
      <c r="B327" s="34"/>
      <c r="C327" s="34"/>
      <c r="D327" s="34"/>
      <c r="E327" s="20">
        <f>SUM(E7+E17+E26+E37+E48+E57+E67+E77+E87+E96+E111+E120+E131+E139+E148+E159+E168+E176+E186+E196+E210+E219+E229+E239+E250+E261+E269+E280+E289+E298+E309)</f>
        <v>356772232</v>
      </c>
    </row>
    <row r="328" spans="1:5" ht="12">
      <c r="A328" s="34" t="s">
        <v>20</v>
      </c>
      <c r="B328" s="34"/>
      <c r="C328" s="34"/>
      <c r="D328" s="34"/>
      <c r="E328" s="20">
        <f>SUM(F7+F17+F26+F37+F48+F57+F67+F77+F87+F96+F111+F120+F131+F139+F148+F159+F168+F176+F186+F196+F210+F219+F229+F239+F250+F261+F269+F280+F289+F298+F309)</f>
        <v>152980494.75</v>
      </c>
    </row>
    <row r="329" spans="1:5" ht="12">
      <c r="A329" s="34" t="s">
        <v>21</v>
      </c>
      <c r="B329" s="34"/>
      <c r="C329" s="34"/>
      <c r="D329" s="34"/>
      <c r="E329" s="20">
        <f>SUM(G7+G17+G26+G37+G48+G57+G67+G77+G87+G96+G111+G120+G131+G139+G148+G159+G168+G176+G186+G196+G210+G219+G229+G239+G250+G261+G269+G280+G289+G298+G309)</f>
        <v>45898619.89</v>
      </c>
    </row>
    <row r="330" ht="12">
      <c r="E330" s="1"/>
    </row>
    <row r="331" ht="12">
      <c r="E331" s="1"/>
    </row>
  </sheetData>
  <sheetProtection/>
  <mergeCells count="14">
    <mergeCell ref="A316:B316"/>
    <mergeCell ref="A317:B317"/>
    <mergeCell ref="A318:B318"/>
    <mergeCell ref="A319:B319"/>
    <mergeCell ref="A311:E311"/>
    <mergeCell ref="A324:D324"/>
    <mergeCell ref="A313:B313"/>
    <mergeCell ref="A314:B314"/>
    <mergeCell ref="A326:D326"/>
    <mergeCell ref="A327:D327"/>
    <mergeCell ref="A328:D328"/>
    <mergeCell ref="A329:D329"/>
    <mergeCell ref="A320:B320"/>
    <mergeCell ref="A321:B321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THIRD QUARTER FY 2018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2018-04-05T14:51:40Z</cp:lastPrinted>
  <dcterms:created xsi:type="dcterms:W3CDTF">2001-07-11T20:25:32Z</dcterms:created>
  <dcterms:modified xsi:type="dcterms:W3CDTF">2018-04-05T14:54:42Z</dcterms:modified>
  <cp:category/>
  <cp:version/>
  <cp:contentType/>
  <cp:contentStatus/>
</cp:coreProperties>
</file>