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4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C53" i="1"/>
  <c r="G52" i="1"/>
  <c r="F52" i="1"/>
  <c r="F53" i="1" s="1"/>
  <c r="E52" i="1"/>
  <c r="E53" i="1" s="1"/>
  <c r="D52" i="1"/>
  <c r="D53" i="1" s="1"/>
  <c r="C52" i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<sst xmlns="http://schemas.openxmlformats.org/spreadsheetml/2006/main" count="62" uniqueCount="43">
  <si>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</si>
  <si>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</si>
  <si>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</si>
  <si>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</si>
  <si>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APRIL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</si>
  <si>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</si>
  <si>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</si>
  <si>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</si>
  <si>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</si>
  <si>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</si>
  <si>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</si>
  <si>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</si>
  <si>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</si>
  <si>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</si>
  <si>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</si>
  <si>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</si>
  <si>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</si>
  <si>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</si>
  <si>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</si>
  <si>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</si>
  <si>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</si>
  <si>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</si>
  <si>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</si>
  <si>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</si>
  <si>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</si>
  <si>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</si>
  <si>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</si>
  <si>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</si>
  <si>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</si>
  <si>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</si>
  <si>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</si>
  <si>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</si>
  <si>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</si>
  <si>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</si>
  <si>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APRIL 30, 2020</t>
  </si>
  <si>
    <t xml:space="preserve">      </t>
  </si>
  <si>
    <t>FYTD</t>
  </si>
  <si>
    <t>Opening Date</t>
  </si>
  <si>
    <t>Total AGR</t>
  </si>
  <si>
    <t>Support Deduct.</t>
  </si>
  <si>
    <t>State Tax</t>
  </si>
  <si>
    <t>July 2018 - April 2019</t>
  </si>
  <si>
    <t>FY 19/20 -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</si>
</sst>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34" workbookViewId="0">
      <selection activeCell="A51" sqref="A51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0</v>
      </c>
      <c r="D9" s="26">
        <v>0</v>
      </c>
      <c r="E9" s="27">
        <v>0</v>
      </c>
      <c r="F9" s="28">
        <v>0</v>
      </c>
      <c r="G9" s="28">
        <v>0</v>
      </c>
      <c r="H9" s="29">
        <v>0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0</v>
      </c>
      <c r="D10" s="34">
        <v>0</v>
      </c>
      <c r="E10" s="35">
        <v>0</v>
      </c>
      <c r="F10" s="36">
        <v>0</v>
      </c>
      <c r="G10" s="36">
        <v>0</v>
      </c>
      <c r="H10" s="37">
        <v>0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0</v>
      </c>
      <c r="D11" s="34">
        <v>0</v>
      </c>
      <c r="E11" s="35">
        <v>0</v>
      </c>
      <c r="F11" s="36">
        <v>0</v>
      </c>
      <c r="G11" s="36">
        <v>0</v>
      </c>
      <c r="H11" s="37">
        <v>0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0</v>
      </c>
      <c r="D12" s="41">
        <v>0</v>
      </c>
      <c r="E12" s="42">
        <v>0</v>
      </c>
      <c r="F12" s="43">
        <v>0</v>
      </c>
      <c r="G12" s="43">
        <v>0</v>
      </c>
      <c r="H12" s="44">
        <v>0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0</v>
      </c>
      <c r="E13" s="43">
        <v>0</v>
      </c>
      <c r="F13" s="43">
        <v>0</v>
      </c>
      <c r="G13" s="43">
        <v>0</v>
      </c>
      <c r="H13" s="44">
        <v>0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43922</v>
      </c>
      <c r="C27" s="67">
        <v>43891</v>
      </c>
      <c r="D27" s="68" t="s">
        <v>30</v>
      </c>
      <c r="E27" s="69" t="s">
        <v>31</v>
      </c>
      <c r="F27" s="70">
        <v>43557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0</v>
      </c>
      <c r="C28" s="27">
        <v>7002331.5800000001</v>
      </c>
      <c r="D28" s="73">
        <v>-7002331.5800000001</v>
      </c>
      <c r="E28" s="74">
        <v>-1</v>
      </c>
      <c r="F28" s="75">
        <v>14855193.210000001</v>
      </c>
      <c r="G28" s="76">
        <v>-14855193.210000001</v>
      </c>
      <c r="H28" s="74">
        <v>-1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0</v>
      </c>
      <c r="C29" s="35">
        <v>2201855.41</v>
      </c>
      <c r="D29" s="79">
        <v>-2201855.41</v>
      </c>
      <c r="E29" s="80">
        <v>-1</v>
      </c>
      <c r="F29" s="50">
        <v>3344557.75</v>
      </c>
      <c r="G29" s="81">
        <v>-3344557.75</v>
      </c>
      <c r="H29" s="80">
        <v>-1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0</v>
      </c>
      <c r="C30" s="35">
        <v>3105215.55</v>
      </c>
      <c r="D30" s="79">
        <v>-3105215.55</v>
      </c>
      <c r="E30" s="80">
        <v>-1</v>
      </c>
      <c r="F30" s="50">
        <v>6744794.4800000004</v>
      </c>
      <c r="G30" s="81">
        <v>-6744794.4800000004</v>
      </c>
      <c r="H30" s="80">
        <v>-1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0</v>
      </c>
      <c r="C31" s="42">
        <v>2236045.89</v>
      </c>
      <c r="D31" s="84">
        <v>-2236045.89</v>
      </c>
      <c r="E31" s="85">
        <v>-1</v>
      </c>
      <c r="F31" s="86">
        <v>3455247.23</v>
      </c>
      <c r="G31" s="87">
        <v>-3455247.23</v>
      </c>
      <c r="H31" s="85">
        <v>-1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0</v>
      </c>
      <c r="C32" s="89">
        <v>14545448.43</v>
      </c>
      <c r="D32" s="90">
        <v>-14545448.43</v>
      </c>
      <c r="E32" s="85">
        <v>-1</v>
      </c>
      <c r="F32" s="91">
        <v>28399792.670000002</v>
      </c>
      <c r="G32" s="90">
        <v>-28399792.670000002</v>
      </c>
      <c r="H32" s="85">
        <v>-1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957357</v>
      </c>
      <c r="D46" s="99">
        <v>120601996.8</v>
      </c>
      <c r="E46" s="99">
        <v>21708359.423999999</v>
      </c>
      <c r="F46" s="99">
        <v>98893637.376000002</v>
      </c>
      <c r="G46" s="99">
        <v>18295322.879999999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470491</v>
      </c>
      <c r="D47" s="101">
        <v>31639611.32</v>
      </c>
      <c r="E47" s="101">
        <v>5695130.0375999995</v>
      </c>
      <c r="F47" s="101">
        <v>25944481.282400001</v>
      </c>
      <c r="G47" s="101">
        <v>4799729.04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702297</v>
      </c>
      <c r="D48" s="101">
        <v>55277258.280000001</v>
      </c>
      <c r="E48" s="101">
        <v>9949906.4903999995</v>
      </c>
      <c r="F48" s="101">
        <v>45327351.7896</v>
      </c>
      <c r="G48" s="101">
        <v>8385560.0999999996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408386</v>
      </c>
      <c r="D49" s="103">
        <v>32833544.739999998</v>
      </c>
      <c r="E49" s="103">
        <v>5910038.053199999</v>
      </c>
      <c r="F49" s="103">
        <v>26923506.686799999</v>
      </c>
      <c r="G49" s="103">
        <v>4980848.75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2538531</v>
      </c>
      <c r="D50" s="103">
        <v>240352411.14000002</v>
      </c>
      <c r="E50" s="103">
        <v>43263434.005199999</v>
      </c>
      <c r="F50" s="103">
        <v>197088977.13480002</v>
      </c>
      <c r="G50" s="103">
        <v>36461460.769999996</v>
      </c>
      <c r="H50" s="4"/>
      <c r="I50" s="5"/>
      <c r="J50" s="5"/>
      <c r="K50" s="5"/>
      <c r="L50" s="5"/>
    </row>
    <row r="51" spans="1:12" ht="12.75" x14ac:dyDescent="0.2">
      <c r="A51" s="3" t="s">
        <v>41</v>
      </c>
      <c r="B51" s="5"/>
      <c r="C51" s="104">
        <v>3104269</v>
      </c>
      <c r="D51" s="104">
        <v>293552022</v>
      </c>
      <c r="E51" s="104">
        <v>52839364</v>
      </c>
      <c r="F51" s="104">
        <v>240712658</v>
      </c>
      <c r="G51" s="104">
        <v>44531842</v>
      </c>
      <c r="H51" s="5"/>
      <c r="I51" s="5"/>
      <c r="J51" s="5"/>
      <c r="K51" s="5"/>
      <c r="L51" s="5"/>
    </row>
    <row r="52" spans="1:12" ht="12.75" x14ac:dyDescent="0.2">
      <c r="A52" s="105" t="s">
        <v>42</v>
      </c>
      <c r="B52" s="5"/>
      <c r="C52" s="104">
        <f>C50-C51</f>
        <v>-565738</v>
      </c>
      <c r="D52" s="104">
        <f t="shared" ref="D52:G52" si="0">D50-D51</f>
        <v>-53199610.859999985</v>
      </c>
      <c r="E52" s="104">
        <f t="shared" si="0"/>
        <v>-9575929.9948000014</v>
      </c>
      <c r="F52" s="104">
        <f t="shared" si="0"/>
        <v>-43623680.865199983</v>
      </c>
      <c r="G52" s="104">
        <f t="shared" si="0"/>
        <v>-8070381.2300000042</v>
      </c>
      <c r="H52" s="5"/>
      <c r="I52" s="5"/>
      <c r="J52" s="5"/>
      <c r="K52" s="5"/>
      <c r="L52" s="5"/>
    </row>
    <row r="53" spans="1:12" ht="12.75" x14ac:dyDescent="0.2">
      <c r="A53" s="106"/>
      <c r="B53" s="106"/>
      <c r="C53" s="107">
        <f>C52/C51</f>
        <v>-0.18224515981057055</v>
      </c>
      <c r="D53" s="107">
        <f t="shared" ref="D53:G53" si="1">D52/D51</f>
        <v>-0.18122719951831906</v>
      </c>
      <c r="E53" s="107">
        <f t="shared" si="1"/>
        <v>-0.18122720013813948</v>
      </c>
      <c r="F53" s="107">
        <f t="shared" si="1"/>
        <v>-0.18122719938226092</v>
      </c>
      <c r="G53" s="107">
        <f t="shared" si="1"/>
        <v>-0.1812272043451516</v>
      </c>
      <c r="H53" s="5"/>
      <c r="I53" s="5"/>
      <c r="J53" s="5"/>
      <c r="K53" s="5"/>
      <c r="L53" s="5"/>
    </row>
    <row r="54" spans="1:12" ht="15" x14ac:dyDescent="0.25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2020-05-20T20:55:13Z</dcterms:created>
  <dcterms:modified xsi:type="dcterms:W3CDTF">2020-05-20T20:55:46Z</dcterms:modified>
</cp:coreProperties>
</file>