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Landbased Revenue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<sst xmlns="http://schemas.openxmlformats.org/spreadsheetml/2006/main" count="49" uniqueCount="36">
  <si>
    <t>LOUISIANA STATE POLICE</t>
  </si>
  <si>
    <t xml:space="preserve"> </t>
  </si>
  <si>
    <t>FOR THE MONTH OF: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</si>
  <si>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</si>
  <si>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</si>
  <si>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</si>
  <si>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</si>
  <si>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</si>
  <si>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</si>
  <si>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</si>
  <si>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</si>
  <si>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</si>
  <si>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</si>
  <si>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</si>
  <si>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</si>
  <si>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</si>
  <si>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</si>
  <si>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</si>
  <si>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</si>
  <si>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</si>
  <si>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</si>
  <si>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</si>
  <si>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2007 -  JUNE 30, 2008</t>
  </si>
  <si>
    <t xml:space="preserve">      </t>
  </si>
  <si>
    <t>FYTD</t>
  </si>
  <si>
    <t>Landbase</t>
  </si>
  <si>
    <t>Opening Date</t>
  </si>
  <si>
    <t>Total GGR</t>
  </si>
  <si>
    <t>Fee Remittance</t>
  </si>
  <si>
    <t>*</t>
  </si>
  <si>
    <t>* Fees include a "true-up" payment of $30,198,996.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</si>
  <si>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</si>
  <si>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2007 through March 31, 2008, the Gross Gaming Revenues are $419,530,219, and</t>
  </si>
  <si>
    <t xml:space="preserve">  21.5% of this amount is 90,198,997.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</si>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</sst>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6" fontId="10" fillId="0" borderId="7" xfId="19" applyNumberFormat="1" applyFont="1" applyFill="1" applyBorder="1">
      <alignment/>
      <protection/>
    </xf>
    <xf numFmtId="38" fontId="10" fillId="0" borderId="8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38" fontId="10" fillId="0" borderId="8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>
      <alignment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E%202008%20GC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  <sheetName val="."/>
    </sheetNames>
    <sheetDataSet>
      <sheetData sheetId="0">
        <row r="3">
          <cell r="C3" t="str">
            <v>JUNE 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34</v>
      </c>
      <c r="B2" s="2"/>
      <c r="C2" s="3"/>
      <c r="D2" s="3"/>
    </row>
    <row r="3" spans="1:4" ht="15" customHeight="1">
      <c r="A3" s="1" t="s">
        <v>2</v>
      </c>
      <c r="B3" s="5"/>
      <c r="C3" s="6" t="str">
        <f>'[1]Riverboat Revenue'!C3</f>
        <v>JUNE 2008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3</v>
      </c>
      <c r="D7" s="12" t="s">
        <v>4</v>
      </c>
      <c r="E7" s="12" t="s">
        <v>4</v>
      </c>
      <c r="F7" s="12" t="s">
        <v>4</v>
      </c>
      <c r="G7" s="13" t="s">
        <v>5</v>
      </c>
      <c r="H7" s="14" t="s">
        <v>6</v>
      </c>
    </row>
    <row r="8" spans="1:8" ht="13.5" thickBot="1">
      <c r="A8" s="15" t="s">
        <v>7</v>
      </c>
      <c r="B8" s="16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7" t="s">
        <v>11</v>
      </c>
      <c r="H8" s="18" t="s">
        <v>13</v>
      </c>
    </row>
    <row r="9" spans="1:8" ht="18.75" customHeight="1" thickBot="1">
      <c r="A9" s="19" t="s">
        <v>14</v>
      </c>
      <c r="B9" s="20">
        <v>36459</v>
      </c>
      <c r="C9" s="21">
        <v>30</v>
      </c>
      <c r="D9" s="22">
        <v>434345</v>
      </c>
      <c r="E9" s="23">
        <v>31637738.92</v>
      </c>
      <c r="F9" s="23">
        <f>164383.56*30</f>
        <v>4931506.8</v>
      </c>
      <c r="G9" s="23">
        <v>38214121.13</v>
      </c>
      <c r="H9" s="24">
        <v>33104578.59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15</v>
      </c>
      <c r="B16" s="27"/>
      <c r="C16" s="27"/>
    </row>
    <row r="17" spans="1:4" ht="18">
      <c r="A17" s="1" t="s">
        <v>2</v>
      </c>
      <c r="B17" s="5"/>
      <c r="C17" s="6" t="str">
        <f>'[1]Riverboat Revenue'!C3</f>
        <v>JUNE 2008</v>
      </c>
      <c r="D17" s="7"/>
    </row>
    <row r="20" spans="1:8" ht="15">
      <c r="A20" s="4" t="s">
        <v>16</v>
      </c>
      <c r="F20" s="28"/>
      <c r="G20" s="28"/>
      <c r="H20" s="28"/>
    </row>
    <row r="21" spans="1:8" ht="12.75">
      <c r="A21" s="29"/>
      <c r="B21" s="30"/>
      <c r="C21" s="31" t="s">
        <v>17</v>
      </c>
      <c r="D21" s="31"/>
      <c r="E21" s="31"/>
      <c r="F21" s="31" t="s">
        <v>18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39600</v>
      </c>
      <c r="C23" s="36">
        <v>39569</v>
      </c>
      <c r="D23" s="37" t="s">
        <v>19</v>
      </c>
      <c r="E23" s="38" t="s">
        <v>20</v>
      </c>
      <c r="F23" s="36">
        <v>39234</v>
      </c>
      <c r="G23" s="37" t="s">
        <v>19</v>
      </c>
      <c r="H23" s="38" t="s">
        <v>20</v>
      </c>
    </row>
    <row r="24" spans="1:8" ht="21.75" customHeight="1" thickBot="1">
      <c r="A24" s="39" t="s">
        <v>14</v>
      </c>
      <c r="B24" s="40">
        <f>'Landbased Revenue'!E9</f>
        <v>31637738.92</v>
      </c>
      <c r="C24" s="41">
        <f>'Landbased Revenue'!G9</f>
        <v>38214121.13</v>
      </c>
      <c r="D24" s="42">
        <f>B24-C24</f>
        <v>-6576382.210000001</v>
      </c>
      <c r="E24" s="43">
        <f>D24/C24</f>
        <v>-0.17209298593124547</v>
      </c>
      <c r="F24" s="41">
        <f>'Landbased Revenue'!H9</f>
        <v>33104578.59</v>
      </c>
      <c r="G24" s="44">
        <f>B24-F24</f>
        <v>-1466839.669999998</v>
      </c>
      <c r="H24" s="43">
        <f>G24/F24</f>
        <v>-0.04430926876208872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35</v>
      </c>
      <c r="B31" s="5"/>
      <c r="C31" s="46"/>
      <c r="D31" s="46"/>
      <c r="E31" s="3"/>
    </row>
    <row r="32" spans="1:5" ht="15">
      <c r="A32" s="1" t="s">
        <v>21</v>
      </c>
      <c r="C32" s="47" t="s">
        <v>22</v>
      </c>
      <c r="D32" s="46"/>
      <c r="E32" s="3"/>
    </row>
    <row r="33" spans="1:5" ht="12" customHeight="1">
      <c r="A33" s="1"/>
      <c r="C33" s="47" t="s">
        <v>23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24</v>
      </c>
      <c r="D36" s="12" t="s">
        <v>24</v>
      </c>
      <c r="E36" s="12" t="s">
        <v>24</v>
      </c>
    </row>
    <row r="37" spans="1:5" ht="13.5" thickBot="1">
      <c r="A37" s="15" t="s">
        <v>25</v>
      </c>
      <c r="B37" s="16" t="s">
        <v>26</v>
      </c>
      <c r="C37" s="15" t="s">
        <v>10</v>
      </c>
      <c r="D37" s="15" t="s">
        <v>27</v>
      </c>
      <c r="E37" s="15" t="s">
        <v>28</v>
      </c>
    </row>
    <row r="38" spans="1:6" ht="18.75" customHeight="1" thickBot="1">
      <c r="A38" s="50" t="s">
        <v>14</v>
      </c>
      <c r="B38" s="51">
        <v>36459</v>
      </c>
      <c r="C38" s="52">
        <f>D9+5326774</f>
        <v>5761119</v>
      </c>
      <c r="D38" s="53">
        <f>E9+387446444</f>
        <v>419084182.92</v>
      </c>
      <c r="E38" s="53">
        <f>F9+85308359</f>
        <v>90239865.8</v>
      </c>
      <c r="F38" s="54"/>
    </row>
    <row r="39" ht="20.25">
      <c r="E39" s="55" t="s">
        <v>29</v>
      </c>
    </row>
    <row r="40" spans="1:10" ht="15.75" customHeight="1">
      <c r="A40" s="56" t="s">
        <v>30</v>
      </c>
      <c r="B40" s="56"/>
      <c r="C40" s="56"/>
      <c r="D40" s="56"/>
      <c r="E40" s="55"/>
      <c r="F40" s="56"/>
      <c r="G40" s="56"/>
      <c r="H40" s="56"/>
      <c r="I40" s="56"/>
      <c r="J40" s="56"/>
    </row>
    <row r="41" s="56" customFormat="1" ht="12.75">
      <c r="A41" s="56" t="s">
        <v>31</v>
      </c>
    </row>
    <row r="42" spans="1:10" ht="12.75">
      <c r="A42" s="57" t="s">
        <v>32</v>
      </c>
      <c r="B42" s="57"/>
      <c r="C42" s="57"/>
      <c r="D42" s="57"/>
      <c r="E42" s="57"/>
      <c r="F42" s="57"/>
      <c r="G42" s="57"/>
      <c r="H42" s="56"/>
      <c r="I42" s="56"/>
      <c r="J42" s="56"/>
    </row>
    <row r="43" spans="1:10" ht="12.75">
      <c r="A43" s="56" t="s">
        <v>33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8" ht="12.75" customHeight="1">
      <c r="A44" s="56"/>
      <c r="B44" s="58"/>
      <c r="C44" s="58"/>
      <c r="D44" s="58"/>
      <c r="E44" s="58"/>
      <c r="F44" s="58"/>
      <c r="G44" s="58"/>
      <c r="H44" s="58"/>
    </row>
    <row r="45" ht="12.75" customHeight="1">
      <c r="A45" s="56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2008-07-14T13:33:24Z</dcterms:created>
  <dcterms:modified xsi:type="dcterms:W3CDTF">2008-07-14T13:33:43Z</dcterms:modified>
  <cp:category/>
  <cp:version/>
  <cp:contentType/>
  <cp:contentStatus/>
</cp:coreProperties>
</file>