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8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E60" i="1"/>
  <c r="E61" i="1" s="1"/>
  <c r="D60" i="1"/>
  <c r="D61" i="1" s="1"/>
  <c r="C60" i="1"/>
  <c r="E57" i="1"/>
  <c r="D57" i="1"/>
  <c r="E56" i="1"/>
  <c r="D56" i="1"/>
  <c r="C56" i="1"/>
  <c r="C57" i="1" s="1"/>
  <c r="C53" i="1"/>
  <c r="E52" i="1"/>
  <c r="E53" i="1" s="1"/>
  <c r="D52" i="1"/>
  <c r="D53" i="1" s="1"/>
  <c r="C52" i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<sst xmlns="http://schemas.openxmlformats.org/spreadsheetml/2006/main" count="76" uniqueCount="49">
  <si>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</si>
  <si>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</si>
  <si>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</si>
  <si>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</si>
  <si>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AUGUST 2024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</si>
  <si>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</si>
  <si>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</si>
  <si>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</si>
  <si>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</si>
  <si>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</si>
  <si>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</si>
  <si>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</si>
  <si>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</si>
  <si>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</si>
  <si>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</si>
  <si>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</si>
  <si>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</si>
  <si>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</si>
  <si>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</si>
  <si>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</si>
  <si>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</si>
  <si>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</si>
  <si>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</si>
  <si>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</si>
  <si>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</si>
  <si>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</si>
  <si>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</si>
  <si>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</si>
  <si>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</si>
  <si>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</si>
  <si>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</si>
  <si>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</si>
  <si>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</si>
  <si>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</si>
  <si>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</si>
  <si>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</si>
  <si>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</si>
  <si>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AUGUST 31, 2024</t>
  </si>
  <si>
    <t xml:space="preserve">  </t>
  </si>
  <si>
    <t xml:space="preserve">Riverboat </t>
  </si>
  <si>
    <t>FYTD</t>
  </si>
  <si>
    <t>Total AGR</t>
  </si>
  <si>
    <t>Fee Remittance</t>
  </si>
  <si>
    <t>July 2023 - August 2023</t>
  </si>
  <si>
    <t>FY 24/25 - FY 23/24</t>
  </si>
  <si>
    <t>July 2022 - August 2022</t>
  </si>
  <si>
    <t>FY 24/25 - FY 22/23</t>
  </si>
  <si>
    <t>July 2021 - August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</si>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</sst>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4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Fill="1" applyBorder="1" applyProtection="1"/>
    <xf numFmtId="167" fontId="3" fillId="0" borderId="0" xfId="1" applyNumberFormat="1" applyFont="1" applyFill="1" applyBorder="1" applyProtection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3" fillId="0" borderId="14" xfId="0" applyFont="1" applyFill="1" applyBorder="1" applyProtection="1"/>
    <xf numFmtId="165" fontId="3" fillId="0" borderId="15" xfId="0" applyNumberFormat="1" applyFont="1" applyFill="1" applyBorder="1" applyProtection="1"/>
    <xf numFmtId="9" fontId="3" fillId="0" borderId="15" xfId="3" applyFont="1" applyFill="1" applyBorder="1" applyProtection="1"/>
    <xf numFmtId="9" fontId="3" fillId="0" borderId="16" xfId="3" applyFont="1" applyFill="1" applyBorder="1" applyProtection="1"/>
    <xf numFmtId="165" fontId="3" fillId="0" borderId="10" xfId="0" applyNumberFormat="1" applyFont="1" applyBorder="1"/>
    <xf numFmtId="165" fontId="3" fillId="0" borderId="0" xfId="0" applyNumberFormat="1" applyFont="1" applyBorder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18" fillId="0" borderId="15" xfId="3" applyNumberFormat="1" applyFont="1" applyFill="1" applyBorder="1"/>
    <xf numFmtId="9" fontId="18" fillId="0" borderId="16" xfId="3" applyNumberFormat="1" applyFont="1" applyFill="1" applyBorder="1"/>
    <xf numFmtId="167" fontId="3" fillId="0" borderId="13" xfId="1" applyNumberFormat="1" applyFont="1" applyFill="1" applyBorder="1" applyProtection="1"/>
    <xf numFmtId="9" fontId="3" fillId="0" borderId="16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>
      <selection activeCell="F43" sqref="F43"/>
    </sheetView>
  </sheetViews>
  <sheetFormatPr defaultColWidth="9" defaultRowHeight="12.5"/>
  <cols>
    <col min="1" max="1" width="32" style="20" customWidth="1"/>
    <col min="2" max="2" width="8.33203125" style="20" customWidth="1"/>
    <col min="3" max="3" width="14.75" style="20" customWidth="1"/>
    <col min="4" max="4" width="15.83203125" style="20" bestFit="1" customWidth="1"/>
    <col min="5" max="5" width="17.08203125" style="20" customWidth="1"/>
    <col min="6" max="6" width="14.33203125" style="20" customWidth="1"/>
    <col min="7" max="7" width="15.25" style="20" customWidth="1"/>
    <col min="8" max="8" width="15.33203125" style="20" customWidth="1"/>
    <col min="9" max="16384" width="9" style="20"/>
  </cols>
  <sheetData>
    <row r="1" spans="1:11" s="8" customFormat="1" ht="16.399999999999999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99999999999999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99999999999999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31</v>
      </c>
      <c r="D8" s="40">
        <v>46252</v>
      </c>
      <c r="E8" s="41">
        <v>3833725.14</v>
      </c>
      <c r="F8" s="42">
        <v>824250.89</v>
      </c>
      <c r="G8" s="41">
        <v>3707231.08</v>
      </c>
      <c r="H8" s="43">
        <v>3701815.44</v>
      </c>
      <c r="I8" s="44"/>
    </row>
    <row r="9" spans="1:11" ht="15.75" customHeight="1">
      <c r="A9" s="45" t="s">
        <v>19</v>
      </c>
      <c r="B9" s="46">
        <v>36880</v>
      </c>
      <c r="C9" s="47">
        <v>31</v>
      </c>
      <c r="D9" s="40">
        <v>115710</v>
      </c>
      <c r="E9" s="48">
        <v>8134229.9100000001</v>
      </c>
      <c r="F9" s="49">
        <v>1748859.42</v>
      </c>
      <c r="G9" s="48">
        <v>8258799.4000000004</v>
      </c>
      <c r="H9" s="50">
        <v>7815165.0499999998</v>
      </c>
      <c r="I9" s="44"/>
    </row>
    <row r="10" spans="1:11" ht="15.75" customHeight="1">
      <c r="A10" s="45" t="s">
        <v>20</v>
      </c>
      <c r="B10" s="46">
        <v>34524</v>
      </c>
      <c r="C10" s="47">
        <v>31</v>
      </c>
      <c r="D10" s="40">
        <v>63699</v>
      </c>
      <c r="E10" s="48">
        <v>15645652.279999999</v>
      </c>
      <c r="F10" s="49">
        <v>3363815.25</v>
      </c>
      <c r="G10" s="48">
        <v>8618671.1999999993</v>
      </c>
      <c r="H10" s="50">
        <v>10427463.5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31</v>
      </c>
      <c r="D12" s="40">
        <v>43652</v>
      </c>
      <c r="E12" s="48">
        <v>3566441.1</v>
      </c>
      <c r="F12" s="49">
        <v>766784.87</v>
      </c>
      <c r="G12" s="48">
        <v>3536809.42</v>
      </c>
      <c r="H12" s="50">
        <v>3227631.38</v>
      </c>
      <c r="I12" s="44"/>
    </row>
    <row r="13" spans="1:11" ht="15.75" customHeight="1">
      <c r="A13" s="45" t="s">
        <v>23</v>
      </c>
      <c r="B13" s="46">
        <v>41438</v>
      </c>
      <c r="C13" s="47">
        <v>31</v>
      </c>
      <c r="D13" s="40">
        <v>100970</v>
      </c>
      <c r="E13" s="48">
        <v>14497994</v>
      </c>
      <c r="F13" s="49">
        <v>3117068.74</v>
      </c>
      <c r="G13" s="48">
        <v>14315615.289999999</v>
      </c>
      <c r="H13" s="50">
        <v>15202434.09</v>
      </c>
      <c r="I13" s="44"/>
    </row>
    <row r="14" spans="1:11" ht="15.75" customHeight="1">
      <c r="A14" s="52" t="s">
        <v>24</v>
      </c>
      <c r="B14" s="53">
        <v>44905</v>
      </c>
      <c r="C14" s="47">
        <v>31</v>
      </c>
      <c r="D14" s="54">
        <v>53892</v>
      </c>
      <c r="E14" s="55">
        <v>5715917.5899999999</v>
      </c>
      <c r="F14" s="56">
        <v>1228922.3</v>
      </c>
      <c r="G14" s="55">
        <v>7753320.7699999996</v>
      </c>
      <c r="H14" s="57">
        <v>7380716.6699999999</v>
      </c>
      <c r="I14" s="44"/>
    </row>
    <row r="15" spans="1:11" ht="15.75" customHeight="1">
      <c r="A15" s="52" t="s">
        <v>25</v>
      </c>
      <c r="B15" s="53">
        <v>38495</v>
      </c>
      <c r="C15" s="47">
        <v>31</v>
      </c>
      <c r="D15" s="54">
        <v>226762</v>
      </c>
      <c r="E15" s="55">
        <v>25977097.52</v>
      </c>
      <c r="F15" s="56">
        <v>5585075.9400000004</v>
      </c>
      <c r="G15" s="55">
        <v>23235797.329999998</v>
      </c>
      <c r="H15" s="57">
        <v>23660008.399999999</v>
      </c>
      <c r="I15" s="44"/>
    </row>
    <row r="16" spans="1:11" ht="15.75" customHeight="1">
      <c r="A16" s="52" t="s">
        <v>26</v>
      </c>
      <c r="B16" s="53">
        <v>41979</v>
      </c>
      <c r="C16" s="47">
        <v>31</v>
      </c>
      <c r="D16" s="54">
        <v>271134</v>
      </c>
      <c r="E16" s="55">
        <v>25630781.48</v>
      </c>
      <c r="F16" s="56">
        <v>5510618.0499999998</v>
      </c>
      <c r="G16" s="55">
        <v>25235522.289999999</v>
      </c>
      <c r="H16" s="57">
        <v>26672421.32</v>
      </c>
      <c r="I16" s="44"/>
    </row>
    <row r="17" spans="1:14" ht="15.75" customHeight="1">
      <c r="A17" s="45" t="s">
        <v>27</v>
      </c>
      <c r="B17" s="46">
        <v>39218</v>
      </c>
      <c r="C17" s="47">
        <v>31</v>
      </c>
      <c r="D17" s="40">
        <v>22223</v>
      </c>
      <c r="E17" s="48">
        <v>2842230.75</v>
      </c>
      <c r="F17" s="49">
        <v>611079.62</v>
      </c>
      <c r="G17" s="48">
        <v>2584347.94</v>
      </c>
      <c r="H17" s="50">
        <v>2714813.06</v>
      </c>
      <c r="I17" s="44"/>
    </row>
    <row r="18" spans="1:14" ht="15" customHeight="1">
      <c r="A18" s="45" t="s">
        <v>28</v>
      </c>
      <c r="B18" s="46">
        <v>34552</v>
      </c>
      <c r="C18" s="47">
        <v>31</v>
      </c>
      <c r="D18" s="40">
        <v>76067</v>
      </c>
      <c r="E18" s="48">
        <v>8454035.6500000004</v>
      </c>
      <c r="F18" s="49">
        <v>1817617.66</v>
      </c>
      <c r="G18" s="48">
        <v>8470487.4299999997</v>
      </c>
      <c r="H18" s="50">
        <v>8806636.3100000005</v>
      </c>
      <c r="I18" s="44"/>
    </row>
    <row r="19" spans="1:14" ht="15.75" customHeight="1">
      <c r="A19" s="45" t="s">
        <v>29</v>
      </c>
      <c r="B19" s="46">
        <v>34582</v>
      </c>
      <c r="C19" s="47">
        <v>31</v>
      </c>
      <c r="D19" s="40">
        <v>94321</v>
      </c>
      <c r="E19" s="48">
        <v>12366835.050000001</v>
      </c>
      <c r="F19" s="49">
        <v>2658869.5699999998</v>
      </c>
      <c r="G19" s="48">
        <v>12485215.27</v>
      </c>
      <c r="H19" s="50">
        <v>6761273.04</v>
      </c>
      <c r="I19" s="44"/>
    </row>
    <row r="20" spans="1:14" ht="15.75" customHeight="1">
      <c r="A20" s="52" t="s">
        <v>30</v>
      </c>
      <c r="B20" s="53">
        <v>34607</v>
      </c>
      <c r="C20" s="47">
        <v>31</v>
      </c>
      <c r="D20" s="54">
        <v>6354</v>
      </c>
      <c r="E20" s="55">
        <v>571800.62</v>
      </c>
      <c r="F20" s="56">
        <v>122937.14</v>
      </c>
      <c r="G20" s="55">
        <v>482369.54</v>
      </c>
      <c r="H20" s="57">
        <v>1228414.69</v>
      </c>
      <c r="I20" s="44"/>
    </row>
    <row r="21" spans="1:14" ht="15.75" customHeight="1">
      <c r="A21" s="52" t="s">
        <v>31</v>
      </c>
      <c r="B21" s="53">
        <v>34696</v>
      </c>
      <c r="C21" s="47">
        <v>31</v>
      </c>
      <c r="D21" s="54">
        <v>104455</v>
      </c>
      <c r="E21" s="55">
        <v>6821143.8700000001</v>
      </c>
      <c r="F21" s="56">
        <v>1466545.95</v>
      </c>
      <c r="G21" s="55">
        <v>7013911.8600000003</v>
      </c>
      <c r="H21" s="57">
        <v>3836594.57</v>
      </c>
      <c r="I21" s="44"/>
    </row>
    <row r="22" spans="1:14" ht="15.75" customHeight="1" thickBot="1">
      <c r="A22" s="58" t="s">
        <v>32</v>
      </c>
      <c r="B22" s="59">
        <v>41153</v>
      </c>
      <c r="C22" s="47">
        <v>31</v>
      </c>
      <c r="D22" s="54">
        <v>91179</v>
      </c>
      <c r="E22" s="55">
        <v>13201079.359999999</v>
      </c>
      <c r="F22" s="56">
        <v>2838232.06</v>
      </c>
      <c r="G22" s="55">
        <v>12381430.74</v>
      </c>
      <c r="H22" s="57">
        <v>14636449.130000001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1316670</v>
      </c>
      <c r="E23" s="64">
        <v>147258964.31999999</v>
      </c>
      <c r="F23" s="64">
        <v>31660677.460000005</v>
      </c>
      <c r="G23" s="65">
        <v>138079529.56</v>
      </c>
      <c r="H23" s="64">
        <v>136071836.65000001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399999999999999" customHeight="1">
      <c r="A27" s="1" t="s">
        <v>34</v>
      </c>
      <c r="B27" s="2"/>
      <c r="C27" s="3"/>
      <c r="D27" s="3"/>
      <c r="E27" s="3"/>
      <c r="F27" s="5"/>
    </row>
    <row r="28" spans="1:14" s="8" customFormat="1" ht="16.399999999999999" customHeight="1">
      <c r="A28" s="1" t="s">
        <v>35</v>
      </c>
      <c r="B28" s="2"/>
      <c r="C28" s="3"/>
      <c r="D28" s="3"/>
      <c r="E28" s="3"/>
      <c r="F28" s="5"/>
    </row>
    <row r="29" spans="1:14" s="8" customFormat="1" ht="16.399999999999999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93404</v>
      </c>
      <c r="D34" s="83">
        <v>7540956.2199999997</v>
      </c>
      <c r="E34" s="83">
        <v>1621305.55</v>
      </c>
      <c r="F34" s="84"/>
    </row>
    <row r="35" spans="1:7" ht="15.75" customHeight="1">
      <c r="A35" s="45" t="s">
        <v>19</v>
      </c>
      <c r="B35" s="46">
        <v>36880</v>
      </c>
      <c r="C35" s="85">
        <v>235648</v>
      </c>
      <c r="D35" s="85">
        <v>16393029.310000001</v>
      </c>
      <c r="E35" s="85">
        <v>3524501.28</v>
      </c>
      <c r="F35" s="84"/>
      <c r="G35" s="86"/>
    </row>
    <row r="36" spans="1:7" ht="15.75" customHeight="1">
      <c r="A36" s="45" t="s">
        <v>20</v>
      </c>
      <c r="B36" s="46">
        <v>34524</v>
      </c>
      <c r="C36" s="85">
        <v>131422</v>
      </c>
      <c r="D36" s="85">
        <v>24264323.48</v>
      </c>
      <c r="E36" s="85">
        <v>5216829.55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86132</v>
      </c>
      <c r="D38" s="85">
        <v>7103250.5199999996</v>
      </c>
      <c r="E38" s="85">
        <v>1527198.87</v>
      </c>
      <c r="F38" s="84"/>
    </row>
    <row r="39" spans="1:7" ht="15.75" customHeight="1">
      <c r="A39" s="45" t="s">
        <v>23</v>
      </c>
      <c r="B39" s="46">
        <v>41438</v>
      </c>
      <c r="C39" s="85">
        <v>206816</v>
      </c>
      <c r="D39" s="85">
        <v>28813609.289999999</v>
      </c>
      <c r="E39" s="85">
        <v>6194926.0300000003</v>
      </c>
      <c r="F39" s="84"/>
    </row>
    <row r="40" spans="1:7" ht="15.75" customHeight="1">
      <c r="A40" s="52" t="s">
        <v>24</v>
      </c>
      <c r="B40" s="53">
        <v>44905</v>
      </c>
      <c r="C40" s="87">
        <v>109253</v>
      </c>
      <c r="D40" s="87">
        <v>13469238.359999999</v>
      </c>
      <c r="E40" s="87">
        <v>2895886.27</v>
      </c>
      <c r="F40" s="88"/>
    </row>
    <row r="41" spans="1:7" ht="15.75" customHeight="1">
      <c r="A41" s="52" t="s">
        <v>25</v>
      </c>
      <c r="B41" s="53">
        <v>38495</v>
      </c>
      <c r="C41" s="87">
        <v>463786</v>
      </c>
      <c r="D41" s="87">
        <v>49212894.850000001</v>
      </c>
      <c r="E41" s="87">
        <v>10580772.359999999</v>
      </c>
      <c r="F41" s="17"/>
    </row>
    <row r="42" spans="1:7" ht="15.75" customHeight="1">
      <c r="A42" s="52" t="s">
        <v>26</v>
      </c>
      <c r="B42" s="53">
        <v>41979</v>
      </c>
      <c r="C42" s="87">
        <v>548437</v>
      </c>
      <c r="D42" s="87">
        <v>50866303.770000003</v>
      </c>
      <c r="E42" s="87">
        <v>10936255.359999999</v>
      </c>
      <c r="F42" s="17"/>
    </row>
    <row r="43" spans="1:7" ht="15.75" customHeight="1">
      <c r="A43" s="45" t="s">
        <v>27</v>
      </c>
      <c r="B43" s="46">
        <v>39218</v>
      </c>
      <c r="C43" s="85">
        <v>42966</v>
      </c>
      <c r="D43" s="85">
        <v>5426578.6900000004</v>
      </c>
      <c r="E43" s="85">
        <v>1166714.42</v>
      </c>
      <c r="F43" s="17"/>
    </row>
    <row r="44" spans="1:7" ht="15.75" customHeight="1">
      <c r="A44" s="45" t="s">
        <v>28</v>
      </c>
      <c r="B44" s="46">
        <v>34552</v>
      </c>
      <c r="C44" s="85">
        <v>148422</v>
      </c>
      <c r="D44" s="85">
        <v>16924523.079999998</v>
      </c>
      <c r="E44" s="85">
        <v>3638772.43</v>
      </c>
      <c r="F44" s="89"/>
    </row>
    <row r="45" spans="1:7" ht="15.75" customHeight="1">
      <c r="A45" s="45" t="s">
        <v>29</v>
      </c>
      <c r="B45" s="46">
        <v>34582</v>
      </c>
      <c r="C45" s="85">
        <v>186427</v>
      </c>
      <c r="D45" s="85">
        <v>24852050.32</v>
      </c>
      <c r="E45" s="85">
        <v>5343190.8600000003</v>
      </c>
      <c r="F45" s="89"/>
    </row>
    <row r="46" spans="1:7" ht="16.5" customHeight="1">
      <c r="A46" s="52" t="s">
        <v>30</v>
      </c>
      <c r="B46" s="53">
        <v>34607</v>
      </c>
      <c r="C46" s="87">
        <v>13067</v>
      </c>
      <c r="D46" s="87">
        <v>1054170.1599999999</v>
      </c>
      <c r="E46" s="87">
        <v>226646.61</v>
      </c>
      <c r="F46" s="17"/>
    </row>
    <row r="47" spans="1:7" ht="15.75" customHeight="1">
      <c r="A47" s="52" t="s">
        <v>31</v>
      </c>
      <c r="B47" s="53">
        <v>34696</v>
      </c>
      <c r="C47" s="87">
        <v>207223</v>
      </c>
      <c r="D47" s="87">
        <v>13835055.73</v>
      </c>
      <c r="E47" s="87">
        <v>2974537.01</v>
      </c>
      <c r="F47" s="17"/>
    </row>
    <row r="48" spans="1:7" ht="15.75" customHeight="1" thickBot="1">
      <c r="A48" s="58" t="s">
        <v>32</v>
      </c>
      <c r="B48" s="59">
        <v>41153</v>
      </c>
      <c r="C48" s="87">
        <v>187193</v>
      </c>
      <c r="D48" s="87">
        <v>25582510.100000001</v>
      </c>
      <c r="E48" s="87">
        <v>5500239.6699999999</v>
      </c>
      <c r="F48" s="17"/>
    </row>
    <row r="49" spans="1:6" ht="18" customHeight="1" thickBot="1">
      <c r="A49" s="60" t="s">
        <v>33</v>
      </c>
      <c r="B49" s="90"/>
      <c r="C49" s="63">
        <v>2660196</v>
      </c>
      <c r="D49" s="64">
        <v>285338493.88</v>
      </c>
      <c r="E49" s="64">
        <v>61347776.269999996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43</v>
      </c>
      <c r="B51" s="93"/>
      <c r="C51" s="94">
        <v>2639466</v>
      </c>
      <c r="D51" s="94">
        <v>282703462.83000004</v>
      </c>
      <c r="E51" s="95">
        <v>60781244.489999995</v>
      </c>
    </row>
    <row r="52" spans="1:6">
      <c r="A52" s="96" t="s">
        <v>44</v>
      </c>
      <c r="B52" s="97"/>
      <c r="C52" s="98">
        <f>C49-C51</f>
        <v>20730</v>
      </c>
      <c r="D52" s="99">
        <f>D49-D51</f>
        <v>2635031.0499999523</v>
      </c>
      <c r="E52" s="100">
        <f>E49-E51</f>
        <v>566531.78000000119</v>
      </c>
    </row>
    <row r="53" spans="1:6">
      <c r="A53" s="101"/>
      <c r="B53" s="102"/>
      <c r="C53" s="103">
        <f>C52/C51</f>
        <v>7.8538613492274579E-3</v>
      </c>
      <c r="D53" s="103">
        <f>D52/D51</f>
        <v>9.320830468866571E-3</v>
      </c>
      <c r="E53" s="104">
        <f>E52/E51</f>
        <v>9.3208321868633263E-3</v>
      </c>
    </row>
    <row r="54" spans="1:6">
      <c r="A54" s="14"/>
      <c r="B54" s="15"/>
      <c r="C54" s="91"/>
      <c r="D54" s="91"/>
      <c r="E54" s="91"/>
    </row>
    <row r="55" spans="1:6">
      <c r="A55" s="92" t="s">
        <v>45</v>
      </c>
      <c r="B55" s="105"/>
      <c r="C55" s="94">
        <v>2549754</v>
      </c>
      <c r="D55" s="94">
        <v>286906602.33999997</v>
      </c>
      <c r="E55" s="95">
        <v>61684919.539999999</v>
      </c>
    </row>
    <row r="56" spans="1:6">
      <c r="A56" s="96" t="s">
        <v>46</v>
      </c>
      <c r="B56" s="106"/>
      <c r="C56" s="99">
        <f>C49-C55</f>
        <v>110442</v>
      </c>
      <c r="D56" s="99">
        <f>D49-D55</f>
        <v>-1568108.4599999785</v>
      </c>
      <c r="E56" s="100">
        <f>E49-E55</f>
        <v>-337143.27000000328</v>
      </c>
    </row>
    <row r="57" spans="1:6">
      <c r="A57" s="107"/>
      <c r="B57" s="108"/>
      <c r="C57" s="109">
        <f>C56/C55</f>
        <v>4.3314766836330093E-2</v>
      </c>
      <c r="D57" s="110">
        <f>D56/D55</f>
        <v>-5.4655711901034762E-3</v>
      </c>
      <c r="E57" s="111">
        <f>E56/E55</f>
        <v>-5.4655703940957642E-3</v>
      </c>
    </row>
    <row r="59" spans="1:6">
      <c r="A59" s="92" t="s">
        <v>47</v>
      </c>
      <c r="B59" s="105"/>
      <c r="C59" s="94">
        <v>2409522</v>
      </c>
      <c r="D59" s="94">
        <v>282904996</v>
      </c>
      <c r="E59" s="95">
        <v>60824574</v>
      </c>
    </row>
    <row r="60" spans="1:6">
      <c r="A60" s="96" t="s">
        <v>48</v>
      </c>
      <c r="B60" s="106"/>
      <c r="C60" s="98">
        <f>C49-C59</f>
        <v>250674</v>
      </c>
      <c r="D60" s="98">
        <f>D49-D59</f>
        <v>2433497.8799999952</v>
      </c>
      <c r="E60" s="112">
        <f>E49-E59</f>
        <v>523202.26999999583</v>
      </c>
    </row>
    <row r="61" spans="1:6">
      <c r="A61" s="107"/>
      <c r="B61" s="108"/>
      <c r="C61" s="109">
        <f>C60/C59</f>
        <v>0.1040347421604783</v>
      </c>
      <c r="D61" s="109">
        <f>D60/D59</f>
        <v>8.6018200965245414E-3</v>
      </c>
      <c r="E61" s="113">
        <f>E60/E59</f>
        <v>8.6018238286386661E-3</v>
      </c>
    </row>
  </sheetData>
  <printOptions horizontalCentered="1"/>
  <pageMargins left="0" right="0" top="1" bottom="1" header="0.5" footer="0.5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2024-09-16T16:00:52Z</dcterms:created>
  <dcterms:modified xsi:type="dcterms:W3CDTF">2024-09-16T16:01:32Z</dcterms:modified>
</cp:coreProperties>
</file>