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<sst xmlns="http://schemas.openxmlformats.org/spreadsheetml/2006/main" count="45" uniqueCount="32">
  <si>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</si>
  <si>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</si>
  <si>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</si>
  <si>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AUGUST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</si>
  <si>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</si>
  <si>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</si>
  <si>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</si>
  <si>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</si>
  <si>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</si>
  <si>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</si>
  <si>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</si>
  <si>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</si>
  <si>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</si>
  <si>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</si>
  <si>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</si>
  <si>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</si>
  <si>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</si>
  <si>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</si>
  <si>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</si>
  <si>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</si>
  <si>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</si>
  <si>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</si>
  <si>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</si>
  <si>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2009 -  AUGUST 31, 2009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</si>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</sst>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F40" sqref="F40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450134</v>
      </c>
      <c r="E9" s="23">
        <v>28087039.15</v>
      </c>
      <c r="F9" s="23">
        <f>164383.56*31</f>
        <v>5095890.36</v>
      </c>
      <c r="G9" s="23">
        <v>29535970.32</v>
      </c>
      <c r="H9" s="24">
        <v>30482801.89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AUGUST 2009</v>
      </c>
      <c r="D17" s="7"/>
    </row>
    <row r="20" spans="1:8" ht="15">
      <c r="A20" s="4" t="s">
        <v>17</v>
      </c>
      <c r="F20" s="57"/>
      <c r="G20" s="57"/>
      <c r="H20" s="57"/>
    </row>
    <row r="21" spans="1:8" ht="12.75">
      <c r="A21" s="28"/>
      <c r="B21" s="29"/>
      <c r="C21" s="56" t="s">
        <v>18</v>
      </c>
      <c r="D21" s="56"/>
      <c r="E21" s="56"/>
      <c r="F21" s="56" t="s">
        <v>19</v>
      </c>
      <c r="G21" s="56"/>
      <c r="H21" s="56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40026</v>
      </c>
      <c r="C23" s="34">
        <v>39995</v>
      </c>
      <c r="D23" s="35" t="s">
        <v>20</v>
      </c>
      <c r="E23" s="36" t="s">
        <v>21</v>
      </c>
      <c r="F23" s="34">
        <v>39661</v>
      </c>
      <c r="G23" s="35" t="s">
        <v>20</v>
      </c>
      <c r="H23" s="36" t="s">
        <v>21</v>
      </c>
    </row>
    <row r="24" spans="1:8" ht="21.75" customHeight="1" thickBot="1">
      <c r="A24" s="37" t="s">
        <v>15</v>
      </c>
      <c r="B24" s="38">
        <f>'Landbased Revenue'!E9</f>
        <v>28087039.15</v>
      </c>
      <c r="C24" s="38">
        <f>'Landbased Revenue'!G9</f>
        <v>29535970.32</v>
      </c>
      <c r="D24" s="39">
        <f>B24-C24</f>
        <v>-1448931.1700000018</v>
      </c>
      <c r="E24" s="40">
        <f>D24/C24</f>
        <v>-0.04905649465048629</v>
      </c>
      <c r="F24" s="41">
        <f>'Landbased Revenue'!H9</f>
        <v>30482801.89</v>
      </c>
      <c r="G24" s="42">
        <f>B24-F24</f>
        <v>-2395762.740000002</v>
      </c>
      <c r="H24" s="40">
        <f>G24/F24</f>
        <v>-0.0785939149768887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31</v>
      </c>
      <c r="B31" s="5"/>
      <c r="C31" s="44"/>
      <c r="D31" s="44"/>
      <c r="E31" s="3"/>
    </row>
    <row r="32" spans="1:5" ht="15">
      <c r="A32" s="1" t="s">
        <v>22</v>
      </c>
      <c r="C32" s="45" t="s">
        <v>23</v>
      </c>
      <c r="D32" s="44"/>
      <c r="E32" s="3"/>
    </row>
    <row r="33" spans="1:5" ht="12" customHeight="1">
      <c r="A33" s="1"/>
      <c r="C33" s="45" t="s">
        <v>24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48" t="s">
        <v>15</v>
      </c>
      <c r="B38" s="49">
        <v>36459</v>
      </c>
      <c r="C38" s="50">
        <f>D9+592621</f>
        <v>1042755</v>
      </c>
      <c r="D38" s="51">
        <f>E9+29535970</f>
        <v>57623009.15</v>
      </c>
      <c r="E38" s="51">
        <f>F9+5095890</f>
        <v>10191780.36</v>
      </c>
    </row>
    <row r="39" ht="20.25">
      <c r="E39" s="52"/>
    </row>
    <row r="40" spans="1:10" ht="15.75" customHeight="1">
      <c r="A40" s="53"/>
      <c r="B40" s="53"/>
      <c r="C40" s="53"/>
      <c r="D40" s="53"/>
      <c r="E40" s="52"/>
      <c r="F40" s="53"/>
      <c r="G40" s="53"/>
      <c r="H40" s="53"/>
      <c r="I40" s="53"/>
      <c r="J40" s="53"/>
    </row>
    <row r="41" s="53" customFormat="1" ht="12.75"/>
    <row r="42" spans="1:10" ht="12.75">
      <c r="A42" s="54"/>
      <c r="B42" s="54"/>
      <c r="C42" s="54"/>
      <c r="D42" s="54"/>
      <c r="E42" s="54"/>
      <c r="F42" s="54"/>
      <c r="G42" s="54"/>
      <c r="H42" s="53"/>
      <c r="I42" s="53"/>
      <c r="J42" s="53"/>
    </row>
    <row r="43" spans="1:10" ht="12.75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spans="1:8" ht="12.75" customHeight="1">
      <c r="A44" s="53"/>
      <c r="B44" s="55"/>
      <c r="C44" s="55"/>
      <c r="D44" s="55"/>
      <c r="E44" s="55"/>
      <c r="F44" s="55"/>
      <c r="G44" s="55"/>
      <c r="H44" s="55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2009-09-14T18:30:35Z</dcterms:created>
  <dcterms:modified xsi:type="dcterms:W3CDTF">2009-09-14T18:42:59Z</dcterms:modified>
  <cp:category/>
  <cp:version/>
  <cp:contentType/>
  <cp:contentStatus/>
</cp:coreProperties>
</file>