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7815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<sst xmlns="http://schemas.openxmlformats.org/spreadsheetml/2006/main" count="45" uniqueCount="32">
  <si>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LOUISIANA STATE POLICE</t>
  </si>
  <si>
    <t xml:space="preserve"> </t>
  </si>
  <si>
    <t>FOR THE MONTH OF:</t>
  </si>
  <si>
    <t>JUNE 2009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</si>
  <si>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</si>
  <si>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</si>
  <si>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</si>
  <si>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</si>
  <si>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</si>
  <si>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</si>
  <si>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</si>
  <si>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</si>
  <si>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</si>
  <si>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</si>
  <si>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</si>
  <si>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</si>
  <si>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</si>
  <si>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</si>
  <si>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</si>
  <si>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</si>
  <si>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</si>
  <si>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</si>
  <si>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</si>
  <si>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2008 -  JUNE 30, 2009</t>
  </si>
  <si>
    <t xml:space="preserve">      </t>
  </si>
  <si>
    <t>FYTD</t>
  </si>
  <si>
    <t>Landbase</t>
  </si>
  <si>
    <t>Opening Date</t>
  </si>
  <si>
    <t>Total GGR</t>
  </si>
  <si>
    <t>Fee Remittance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</si>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</sst>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1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66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3" fontId="10" fillId="0" borderId="3" xfId="0" applyNumberFormat="1" applyFont="1" applyFill="1" applyBorder="1" applyAlignment="1" applyProtection="1">
      <alignment horizontal="center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2" fontId="11" fillId="0" borderId="0" xfId="0" applyNumberFormat="1" applyFont="1" applyFill="1" applyAlignment="1">
      <alignment/>
    </xf>
    <xf numFmtId="164" fontId="4" fillId="0" borderId="0" xfId="0" applyFont="1" applyFill="1" applyAlignment="1">
      <alignment/>
    </xf>
    <xf numFmtId="38" fontId="4" fillId="0" borderId="0" xfId="0" applyNumberFormat="1" applyFont="1" applyFill="1" applyAlignment="1">
      <alignment horizontal="center"/>
    </xf>
    <xf numFmtId="38" fontId="4" fillId="0" borderId="0" xfId="0" applyNumberFormat="1" applyFont="1" applyFill="1" applyAlignment="1">
      <alignment/>
    </xf>
    <xf numFmtId="164" fontId="12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 applyProtection="1">
      <alignment horizontal="left"/>
      <protection/>
    </xf>
    <xf numFmtId="164" fontId="4" fillId="0" borderId="0" xfId="0" applyFont="1" applyAlignment="1">
      <alignment/>
    </xf>
    <xf numFmtId="38" fontId="4" fillId="0" borderId="0" xfId="0" applyNumberFormat="1" applyFont="1" applyAlignment="1">
      <alignment horizontal="center"/>
    </xf>
    <xf numFmtId="38" fontId="4" fillId="0" borderId="0" xfId="0" applyNumberFormat="1" applyFont="1" applyAlignment="1">
      <alignment/>
    </xf>
    <xf numFmtId="9" fontId="4" fillId="0" borderId="0" xfId="0" applyNumberFormat="1" applyFont="1" applyFill="1" applyAlignment="1">
      <alignment horizontal="center"/>
    </xf>
    <xf numFmtId="9" fontId="4" fillId="0" borderId="0" xfId="0" applyNumberFormat="1" applyFont="1" applyFill="1" applyAlignment="1">
      <alignment/>
    </xf>
    <xf numFmtId="0" fontId="5" fillId="0" borderId="0" xfId="19" applyFont="1" applyFill="1" applyAlignment="1">
      <alignment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3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4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38" fontId="1" fillId="0" borderId="0" xfId="0" applyNumberFormat="1" applyFont="1" applyFill="1" applyAlignment="1">
      <alignment horizontal="right"/>
    </xf>
    <xf numFmtId="164" fontId="1" fillId="0" borderId="0" xfId="0" applyFont="1" applyFill="1" applyAlignment="1">
      <alignment/>
    </xf>
    <xf numFmtId="164" fontId="0" fillId="0" borderId="0" xfId="0" applyFont="1" applyFill="1" applyAlignment="1">
      <alignment/>
    </xf>
    <xf numFmtId="0" fontId="10" fillId="0" borderId="0" xfId="19" applyFont="1" applyFill="1" applyAlignment="1">
      <alignment horizontal="center"/>
      <protection/>
    </xf>
    <xf numFmtId="0" fontId="5" fillId="0" borderId="0" xfId="19" applyFont="1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790950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790950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9" width="8.375" style="4" customWidth="1"/>
    <col min="10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30</v>
      </c>
      <c r="B2" s="2"/>
      <c r="C2" s="3"/>
      <c r="D2" s="3"/>
    </row>
    <row r="3" spans="1:4" ht="15" customHeight="1">
      <c r="A3" s="1" t="s">
        <v>2</v>
      </c>
      <c r="B3" s="5"/>
      <c r="C3" s="6" t="s">
        <v>3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4</v>
      </c>
      <c r="D7" s="12" t="s">
        <v>5</v>
      </c>
      <c r="E7" s="12" t="s">
        <v>5</v>
      </c>
      <c r="F7" s="12" t="s">
        <v>5</v>
      </c>
      <c r="G7" s="13" t="s">
        <v>6</v>
      </c>
      <c r="H7" s="14" t="s">
        <v>7</v>
      </c>
    </row>
    <row r="8" spans="1:8" ht="13.5" thickBot="1">
      <c r="A8" s="15" t="s">
        <v>8</v>
      </c>
      <c r="B8" s="16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7" t="s">
        <v>12</v>
      </c>
      <c r="H8" s="18" t="s">
        <v>14</v>
      </c>
    </row>
    <row r="9" spans="1:9" ht="18.75" customHeight="1" thickBot="1">
      <c r="A9" s="19" t="s">
        <v>15</v>
      </c>
      <c r="B9" s="20">
        <v>36459</v>
      </c>
      <c r="C9" s="21">
        <v>30</v>
      </c>
      <c r="D9" s="22">
        <v>444511</v>
      </c>
      <c r="E9" s="23">
        <v>26897028.57</v>
      </c>
      <c r="F9" s="23">
        <f>164383.56*30</f>
        <v>4931506.8</v>
      </c>
      <c r="G9" s="23">
        <v>34033106.11</v>
      </c>
      <c r="H9" s="24">
        <v>31637738.92</v>
      </c>
      <c r="I9" s="25"/>
    </row>
    <row r="10" spans="3:6" ht="16.5" customHeight="1">
      <c r="C10" s="26"/>
      <c r="D10" s="27"/>
      <c r="E10" s="28"/>
      <c r="F10" s="29"/>
    </row>
    <row r="11" spans="1:14" ht="12.75">
      <c r="A11" s="30"/>
      <c r="B11"/>
      <c r="C11" s="31"/>
      <c r="D11" s="32"/>
      <c r="E11" s="33"/>
      <c r="F11"/>
      <c r="G11"/>
      <c r="H11"/>
      <c r="I11"/>
      <c r="J11"/>
      <c r="K11"/>
      <c r="L11"/>
      <c r="M11"/>
      <c r="N11"/>
    </row>
    <row r="12" spans="3:5" ht="14.25" customHeight="1">
      <c r="C12" s="26"/>
      <c r="D12" s="34"/>
      <c r="E12" s="35"/>
    </row>
    <row r="15" spans="1:3" ht="15">
      <c r="A15" s="36" t="s">
        <v>0</v>
      </c>
      <c r="B15" s="36"/>
      <c r="C15" s="36"/>
    </row>
    <row r="16" spans="1:3" ht="15">
      <c r="A16" s="36" t="s">
        <v>16</v>
      </c>
      <c r="B16" s="36"/>
      <c r="C16" s="36"/>
    </row>
    <row r="17" spans="1:4" ht="18">
      <c r="A17" s="1" t="s">
        <v>2</v>
      </c>
      <c r="B17" s="5"/>
      <c r="C17" s="6" t="str">
        <f>C3</f>
        <v>JUNE 2009</v>
      </c>
      <c r="D17" s="7"/>
    </row>
    <row r="20" spans="1:8" ht="15">
      <c r="A20" s="4" t="s">
        <v>17</v>
      </c>
      <c r="F20" s="65"/>
      <c r="G20" s="65"/>
      <c r="H20" s="65"/>
    </row>
    <row r="21" spans="1:8" ht="12.75">
      <c r="A21" s="37"/>
      <c r="B21" s="38"/>
      <c r="C21" s="64" t="s">
        <v>18</v>
      </c>
      <c r="D21" s="64"/>
      <c r="E21" s="64"/>
      <c r="F21" s="64" t="s">
        <v>19</v>
      </c>
      <c r="G21" s="64"/>
      <c r="H21" s="64"/>
    </row>
    <row r="22" spans="1:8" ht="13.5" thickBot="1">
      <c r="A22" s="37"/>
      <c r="B22" s="38"/>
      <c r="C22" s="37"/>
      <c r="D22" s="39"/>
      <c r="E22" s="40"/>
      <c r="F22" s="37"/>
      <c r="G22" s="39"/>
      <c r="H22" s="40"/>
    </row>
    <row r="23" spans="1:8" ht="13.5" thickBot="1">
      <c r="A23" s="41"/>
      <c r="B23" s="42">
        <v>39965</v>
      </c>
      <c r="C23" s="43">
        <v>39934</v>
      </c>
      <c r="D23" s="44" t="s">
        <v>20</v>
      </c>
      <c r="E23" s="45" t="s">
        <v>21</v>
      </c>
      <c r="F23" s="43">
        <v>39600</v>
      </c>
      <c r="G23" s="44" t="s">
        <v>20</v>
      </c>
      <c r="H23" s="45" t="s">
        <v>21</v>
      </c>
    </row>
    <row r="24" spans="1:8" ht="21.75" customHeight="1" thickBot="1">
      <c r="A24" s="46" t="s">
        <v>15</v>
      </c>
      <c r="B24" s="47">
        <f>'Landbased Revenue'!E9</f>
        <v>26897028.57</v>
      </c>
      <c r="C24" s="47">
        <f>'Landbased Revenue'!G9</f>
        <v>34033106.11</v>
      </c>
      <c r="D24" s="48">
        <f>B24-C24</f>
        <v>-7136077.539999999</v>
      </c>
      <c r="E24" s="49">
        <f>D24/C24</f>
        <v>-0.20968046574812033</v>
      </c>
      <c r="F24" s="50">
        <f>'Landbased Revenue'!H9</f>
        <v>31637738.92</v>
      </c>
      <c r="G24" s="51">
        <f>B24-F24</f>
        <v>-4740710.3500000015</v>
      </c>
      <c r="H24" s="49">
        <f>G24/F24</f>
        <v>-0.149843525859654</v>
      </c>
    </row>
    <row r="25" spans="3:5" ht="12">
      <c r="C25" s="52"/>
      <c r="D25" s="52"/>
      <c r="E25" s="52"/>
    </row>
    <row r="30" spans="1:5" ht="15">
      <c r="A30" s="1" t="s">
        <v>0</v>
      </c>
      <c r="B30" s="5"/>
      <c r="C30" s="53"/>
      <c r="D30" s="53"/>
      <c r="E30" s="3"/>
    </row>
    <row r="31" spans="1:5" ht="15">
      <c r="A31" s="1" t="s">
        <v>31</v>
      </c>
      <c r="B31" s="5"/>
      <c r="C31" s="53"/>
      <c r="D31" s="53"/>
      <c r="E31" s="3"/>
    </row>
    <row r="32" spans="1:5" ht="15">
      <c r="A32" s="1" t="s">
        <v>22</v>
      </c>
      <c r="C32" s="54" t="s">
        <v>23</v>
      </c>
      <c r="D32" s="53"/>
      <c r="E32" s="3"/>
    </row>
    <row r="33" spans="1:5" ht="12" customHeight="1">
      <c r="A33" s="1"/>
      <c r="C33" s="54" t="s">
        <v>24</v>
      </c>
      <c r="D33" s="53"/>
      <c r="E33" s="3"/>
    </row>
    <row r="34" spans="1:5" ht="12.75" customHeight="1">
      <c r="A34" s="1"/>
      <c r="C34" s="54"/>
      <c r="D34" s="53"/>
      <c r="E34" s="3"/>
    </row>
    <row r="35" spans="1:5" ht="13.5" thickBot="1">
      <c r="A35" s="55"/>
      <c r="B35" s="56"/>
      <c r="C35" s="55"/>
      <c r="D35" s="55"/>
      <c r="E35" s="55"/>
    </row>
    <row r="36" spans="1:5" ht="12.75">
      <c r="A36" s="10"/>
      <c r="B36" s="11"/>
      <c r="C36" s="12" t="s">
        <v>25</v>
      </c>
      <c r="D36" s="12" t="s">
        <v>25</v>
      </c>
      <c r="E36" s="12" t="s">
        <v>25</v>
      </c>
    </row>
    <row r="37" spans="1:5" ht="13.5" thickBot="1">
      <c r="A37" s="15" t="s">
        <v>26</v>
      </c>
      <c r="B37" s="16" t="s">
        <v>27</v>
      </c>
      <c r="C37" s="15" t="s">
        <v>11</v>
      </c>
      <c r="D37" s="15" t="s">
        <v>28</v>
      </c>
      <c r="E37" s="15" t="s">
        <v>29</v>
      </c>
    </row>
    <row r="38" spans="1:5" ht="18.75" customHeight="1" thickBot="1">
      <c r="A38" s="57" t="s">
        <v>15</v>
      </c>
      <c r="B38" s="58">
        <v>36459</v>
      </c>
      <c r="C38" s="59">
        <f>D9+5051790</f>
        <v>5496301</v>
      </c>
      <c r="D38" s="60">
        <f>E9+340558508</f>
        <v>367455536.57</v>
      </c>
      <c r="E38" s="60">
        <f>F9+77124500</f>
        <v>82056006.8</v>
      </c>
    </row>
    <row r="39" spans="3:5" ht="15" customHeight="1">
      <c r="C39" s="28"/>
      <c r="D39" s="28"/>
      <c r="E39" s="61"/>
    </row>
    <row r="40" spans="1:10" ht="15.75" customHeight="1">
      <c r="A40" s="26"/>
      <c r="B40" s="26"/>
      <c r="C40" s="28"/>
      <c r="D40" s="28"/>
      <c r="E40" s="28"/>
      <c r="F40" s="26"/>
      <c r="G40" s="26"/>
      <c r="H40" s="26"/>
      <c r="I40" s="26"/>
      <c r="J40" s="26"/>
    </row>
    <row r="41" spans="3:5" s="26" customFormat="1" ht="12.75">
      <c r="C41" s="35"/>
      <c r="D41" s="35"/>
      <c r="E41" s="35"/>
    </row>
    <row r="42" spans="1:10" ht="12.75">
      <c r="A42" s="62"/>
      <c r="B42" s="62"/>
      <c r="C42" s="62"/>
      <c r="D42" s="62"/>
      <c r="E42" s="62"/>
      <c r="F42" s="62"/>
      <c r="G42" s="62"/>
      <c r="H42" s="26"/>
      <c r="I42" s="26"/>
      <c r="J42" s="26"/>
    </row>
    <row r="43" spans="1:10" ht="12.75">
      <c r="A43" s="26"/>
      <c r="B43" s="26"/>
      <c r="C43" s="26"/>
      <c r="D43" s="26"/>
      <c r="E43" s="26"/>
      <c r="F43" s="26"/>
      <c r="G43" s="26"/>
      <c r="H43" s="26"/>
      <c r="I43" s="26"/>
      <c r="J43" s="26"/>
    </row>
    <row r="44" spans="1:8" ht="12.75" customHeight="1">
      <c r="A44" s="26"/>
      <c r="B44" s="63"/>
      <c r="C44" s="63"/>
      <c r="D44" s="63"/>
      <c r="E44" s="63"/>
      <c r="F44" s="63"/>
      <c r="G44" s="63"/>
      <c r="H44" s="63"/>
    </row>
    <row r="45" ht="12.75" customHeight="1">
      <c r="A45" s="26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headerFooter alignWithMargins="0">
    <oddHeader>&amp;R&amp;"Arial,Regular"&amp;26Page 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mferrara</cp:lastModifiedBy>
  <dcterms:created xsi:type="dcterms:W3CDTF">2009-07-17T21:47:57Z</dcterms:created>
  <dcterms:modified xsi:type="dcterms:W3CDTF">2009-07-21T12:30:55Z</dcterms:modified>
  <cp:category/>
  <cp:version/>
  <cp:contentType/>
  <cp:contentStatus/>
</cp:coreProperties>
</file>