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5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<sst xmlns="http://schemas.openxmlformats.org/spreadsheetml/2006/main" count="47" uniqueCount="31">
  <si>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</si>
  <si>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</si>
  <si>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</si>
  <si>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May 2023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</si>
  <si>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</si>
  <si>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</si>
  <si>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</si>
  <si>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</si>
  <si>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</si>
  <si>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</si>
  <si>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</si>
  <si>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</si>
  <si>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</si>
  <si>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</si>
  <si>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</si>
  <si>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</si>
  <si>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</si>
  <si>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</si>
  <si>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</si>
  <si>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</si>
  <si>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</si>
  <si>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</si>
  <si>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</si>
  <si>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</si>
  <si>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</si>
  <si>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2022/2023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</si>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</sst>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166" fontId="5" fillId="0" borderId="6" xfId="1" applyNumberFormat="1" applyFont="1" applyBorder="1" applyAlignment="1"/>
    <xf numFmtId="166" fontId="6" fillId="0" borderId="6" xfId="1" applyNumberFormat="1" applyFont="1" applyBorder="1" applyAlignment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5" fillId="2" borderId="6" xfId="1" applyNumberFormat="1" applyFont="1" applyFill="1" applyBorder="1" applyAlignment="1"/>
    <xf numFmtId="166" fontId="5" fillId="3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0" borderId="6" xfId="3" applyNumberFormat="1" applyFont="1" applyBorder="1" applyAlignment="1"/>
    <xf numFmtId="165" fontId="4" fillId="2" borderId="6" xfId="1" applyNumberFormat="1" applyFont="1" applyFill="1" applyBorder="1" applyAlignment="1"/>
    <xf numFmtId="0" fontId="3" fillId="0" borderId="0" xfId="1" applyFont="1" applyFill="1"/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E16" sqref="E16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2422</v>
      </c>
      <c r="C8" s="11">
        <v>815</v>
      </c>
      <c r="D8" s="12">
        <v>8943112</v>
      </c>
      <c r="E8" s="12">
        <v>2325209</v>
      </c>
      <c r="F8" s="12">
        <v>9038537</v>
      </c>
      <c r="G8" s="12">
        <v>9327774</v>
      </c>
      <c r="H8" s="13">
        <f t="shared" ref="H8:H13" si="0">SUM(D8-F8)/F8</f>
        <v>-1.0557571429978103E-2</v>
      </c>
      <c r="I8" s="13">
        <f t="shared" ref="I8:I13" si="1">SUM(D8-G8)/G8</f>
        <v>-4.1238349042333144E-2</v>
      </c>
    </row>
    <row r="9" spans="1:11" ht="21" customHeight="1" x14ac:dyDescent="0.3">
      <c r="A9" s="10" t="s">
        <v>20</v>
      </c>
      <c r="B9" s="11">
        <v>1098</v>
      </c>
      <c r="C9" s="11">
        <v>374</v>
      </c>
      <c r="D9" s="12">
        <v>3450817</v>
      </c>
      <c r="E9" s="12">
        <v>897213</v>
      </c>
      <c r="F9" s="12">
        <v>3355965</v>
      </c>
      <c r="G9" s="12">
        <v>3630915</v>
      </c>
      <c r="H9" s="14">
        <f t="shared" si="0"/>
        <v>2.826370358451295E-2</v>
      </c>
      <c r="I9" s="13">
        <f t="shared" si="1"/>
        <v>-4.9601271304891469E-2</v>
      </c>
    </row>
    <row r="10" spans="1:11" ht="20.25" customHeight="1" x14ac:dyDescent="0.3">
      <c r="A10" s="10" t="s">
        <v>21</v>
      </c>
      <c r="B10" s="11">
        <v>43</v>
      </c>
      <c r="C10" s="11">
        <v>7</v>
      </c>
      <c r="D10" s="12">
        <v>113647</v>
      </c>
      <c r="E10" s="12">
        <v>29548</v>
      </c>
      <c r="F10" s="12">
        <v>101038</v>
      </c>
      <c r="G10" s="12">
        <v>127171</v>
      </c>
      <c r="H10" s="14">
        <f>SUM(D10-F10)/F10</f>
        <v>0.12479463172271818</v>
      </c>
      <c r="I10" s="13">
        <f t="shared" si="1"/>
        <v>-0.10634500003931714</v>
      </c>
    </row>
    <row r="11" spans="1:11" ht="24" customHeight="1" x14ac:dyDescent="0.3">
      <c r="A11" s="10" t="s">
        <v>22</v>
      </c>
      <c r="B11" s="11">
        <v>1057</v>
      </c>
      <c r="C11" s="11">
        <v>15</v>
      </c>
      <c r="D11" s="12">
        <v>4386360</v>
      </c>
      <c r="E11" s="12">
        <v>789545</v>
      </c>
      <c r="F11" s="12">
        <v>4405868</v>
      </c>
      <c r="G11" s="12">
        <v>5295711</v>
      </c>
      <c r="H11" s="13">
        <f t="shared" si="0"/>
        <v>-4.4277313800595028E-3</v>
      </c>
      <c r="I11" s="13">
        <f t="shared" si="1"/>
        <v>-0.17171461962331402</v>
      </c>
    </row>
    <row r="12" spans="1:11" ht="22.5" customHeight="1" x14ac:dyDescent="0.3">
      <c r="A12" s="10" t="s">
        <v>23</v>
      </c>
      <c r="B12" s="11">
        <v>7460</v>
      </c>
      <c r="C12" s="11">
        <v>191</v>
      </c>
      <c r="D12" s="12">
        <v>48222100</v>
      </c>
      <c r="E12" s="12">
        <v>15672182</v>
      </c>
      <c r="F12" s="12">
        <v>49561242</v>
      </c>
      <c r="G12" s="12">
        <v>51041982</v>
      </c>
      <c r="H12" s="13">
        <f t="shared" si="0"/>
        <v>-2.7019944334728336E-2</v>
      </c>
      <c r="I12" s="13">
        <f t="shared" si="1"/>
        <v>-5.5246326445552212E-2</v>
      </c>
    </row>
    <row r="13" spans="1:11" ht="25.5" customHeight="1" x14ac:dyDescent="0.3">
      <c r="A13" s="15" t="s">
        <v>24</v>
      </c>
      <c r="B13" s="16">
        <f t="shared" ref="B13:G13" si="2">SUM(B8:B12)</f>
        <v>12080</v>
      </c>
      <c r="C13" s="16">
        <f t="shared" si="2"/>
        <v>1402</v>
      </c>
      <c r="D13" s="17">
        <f t="shared" si="2"/>
        <v>65116036</v>
      </c>
      <c r="E13" s="17">
        <f t="shared" si="2"/>
        <v>19713697</v>
      </c>
      <c r="F13" s="17">
        <f t="shared" si="2"/>
        <v>66462650</v>
      </c>
      <c r="G13" s="17">
        <f t="shared" si="2"/>
        <v>69423553</v>
      </c>
      <c r="H13" s="18">
        <f t="shared" si="0"/>
        <v>-2.0261214381310406E-2</v>
      </c>
      <c r="I13" s="19">
        <f t="shared" si="1"/>
        <v>-6.2046910794093184E-2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2422</v>
      </c>
      <c r="C19" s="11">
        <f>C8</f>
        <v>815</v>
      </c>
      <c r="D19" s="12">
        <v>97459057</v>
      </c>
      <c r="E19" s="12">
        <v>98910994</v>
      </c>
      <c r="F19" s="13">
        <f t="shared" ref="F19:F24" si="3">SUM(D19-E19)/E19</f>
        <v>-1.4679227670080841E-2</v>
      </c>
      <c r="G19" s="12">
        <v>25339355</v>
      </c>
      <c r="H19" s="22">
        <v>25716858</v>
      </c>
      <c r="I19" s="13">
        <f t="shared" ref="I19:I24" si="4">SUM(G19-H19)/H19</f>
        <v>-1.4679203812534175E-2</v>
      </c>
    </row>
    <row r="20" spans="1:9" ht="21" customHeight="1" x14ac:dyDescent="0.3">
      <c r="A20" s="10" t="s">
        <v>20</v>
      </c>
      <c r="B20" s="11">
        <f t="shared" ref="B20:C23" si="5">B9</f>
        <v>1098</v>
      </c>
      <c r="C20" s="11">
        <f t="shared" si="5"/>
        <v>374</v>
      </c>
      <c r="D20" s="12">
        <v>37285081</v>
      </c>
      <c r="E20" s="12">
        <v>38702105</v>
      </c>
      <c r="F20" s="13">
        <f t="shared" si="3"/>
        <v>-3.6613615719351698E-2</v>
      </c>
      <c r="G20" s="12">
        <v>9694121</v>
      </c>
      <c r="H20" s="22">
        <v>10062548</v>
      </c>
      <c r="I20" s="13">
        <f t="shared" si="4"/>
        <v>-3.6613688699919739E-2</v>
      </c>
    </row>
    <row r="21" spans="1:9" ht="20.25" customHeight="1" x14ac:dyDescent="0.3">
      <c r="A21" s="10" t="s">
        <v>21</v>
      </c>
      <c r="B21" s="11">
        <f t="shared" si="5"/>
        <v>43</v>
      </c>
      <c r="C21" s="11">
        <f t="shared" si="5"/>
        <v>7</v>
      </c>
      <c r="D21" s="12">
        <v>1244305</v>
      </c>
      <c r="E21" s="12">
        <v>1580147</v>
      </c>
      <c r="F21" s="13">
        <f t="shared" si="3"/>
        <v>-0.21253845370082658</v>
      </c>
      <c r="G21" s="12">
        <v>323519</v>
      </c>
      <c r="H21" s="22">
        <v>410838</v>
      </c>
      <c r="I21" s="13">
        <f t="shared" si="4"/>
        <v>-0.21253876223718352</v>
      </c>
    </row>
    <row r="22" spans="1:9" ht="21" customHeight="1" x14ac:dyDescent="0.3">
      <c r="A22" s="10" t="s">
        <v>22</v>
      </c>
      <c r="B22" s="11">
        <f t="shared" si="5"/>
        <v>1057</v>
      </c>
      <c r="C22" s="11">
        <f t="shared" si="5"/>
        <v>15</v>
      </c>
      <c r="D22" s="12">
        <v>47709917</v>
      </c>
      <c r="E22" s="12">
        <v>57947674</v>
      </c>
      <c r="F22" s="13">
        <f>SUM(D22-E22)/E22</f>
        <v>-0.17667244072643881</v>
      </c>
      <c r="G22" s="12">
        <v>8587785</v>
      </c>
      <c r="H22" s="22">
        <v>10430582</v>
      </c>
      <c r="I22" s="13">
        <f t="shared" si="4"/>
        <v>-0.17667250015387445</v>
      </c>
    </row>
    <row r="23" spans="1:9" ht="21" customHeight="1" x14ac:dyDescent="0.3">
      <c r="A23" s="10" t="s">
        <v>23</v>
      </c>
      <c r="B23" s="11">
        <f t="shared" si="5"/>
        <v>7460</v>
      </c>
      <c r="C23" s="11">
        <f t="shared" si="5"/>
        <v>191</v>
      </c>
      <c r="D23" s="12">
        <v>534374852</v>
      </c>
      <c r="E23" s="12">
        <v>567249343</v>
      </c>
      <c r="F23" s="13">
        <f t="shared" si="3"/>
        <v>-5.7954216088003475E-2</v>
      </c>
      <c r="G23" s="12">
        <v>173671827</v>
      </c>
      <c r="H23" s="22">
        <v>184356036</v>
      </c>
      <c r="I23" s="13">
        <f t="shared" si="4"/>
        <v>-5.7954213118359736E-2</v>
      </c>
    </row>
    <row r="24" spans="1:9" ht="21" customHeight="1" x14ac:dyDescent="0.3">
      <c r="A24" s="15" t="s">
        <v>24</v>
      </c>
      <c r="B24" s="16">
        <f>SUM(B19:B23)</f>
        <v>12080</v>
      </c>
      <c r="C24" s="16">
        <f>SUM(C19:C23)</f>
        <v>1402</v>
      </c>
      <c r="D24" s="23">
        <f>SUM(D19:D23)</f>
        <v>718073212</v>
      </c>
      <c r="E24" s="23">
        <f>SUM(E19:E23)</f>
        <v>764390263</v>
      </c>
      <c r="F24" s="18">
        <f t="shared" si="3"/>
        <v>-6.0593460228312718E-2</v>
      </c>
      <c r="G24" s="23">
        <f>SUM(G19:G23)</f>
        <v>217616607</v>
      </c>
      <c r="H24" s="23">
        <f>SUM(H19:H23)</f>
        <v>230976862</v>
      </c>
      <c r="I24" s="18">
        <f t="shared" si="4"/>
        <v>-5.7842395486349625E-2</v>
      </c>
    </row>
    <row r="25" spans="1:9" x14ac:dyDescent="0.3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1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2023-06-14T21:17:51Z</dcterms:created>
  <dcterms:modified xsi:type="dcterms:W3CDTF">2023-06-14T21:20:09Z</dcterms:modified>
</cp:coreProperties>
</file>