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<sst xmlns="http://schemas.openxmlformats.org/spreadsheetml/2006/main" count="625" uniqueCount="64">
  <si>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</si>
  <si>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</si>
  <si>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</si>
  <si>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</si>
  <si>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</si>
  <si>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</si>
  <si>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</si>
  <si>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</si>
  <si>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</si>
  <si>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</si>
  <si>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</si>
  <si>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</si>
  <si>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</si>
  <si>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</si>
  <si>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</si>
  <si>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</si>
  <si>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</si>
  <si>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</si>
  <si>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</si>
  <si>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</si>
  <si>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</si>
  <si>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</si>
  <si>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</si>
  <si>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</si>
  <si>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</si>
  <si>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</si>
  <si>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</si>
  <si>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</si>
  <si>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</si>
  <si>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</si>
  <si>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</si>
  <si>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</si>
  <si>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</si>
  <si>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</si>
  <si>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</si>
  <si>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</si>
  <si>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</si>
  <si>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</si>
  <si>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</si>
  <si>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</si>
  <si>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</si>
  <si>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</si>
  <si>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</si>
  <si>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</si>
  <si>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</si>
  <si>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</si>
  <si>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</si>
  <si>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</si>
  <si>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</si>
  <si>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</si>
  <si>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</si>
  <si>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</si>
  <si>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</si>
  <si>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TOTAL NUMBER OF VGD'S</t>
  </si>
  <si>
    <t>TOTAL NUMBER OF ESTABLISHMENTS</t>
  </si>
  <si>
    <t xml:space="preserve">TYPE OF </t>
  </si>
  <si>
    <t>ESTABLISHMENT</t>
  </si>
  <si>
    <t>BARS</t>
  </si>
  <si>
    <t>RESTAURANTS</t>
  </si>
  <si>
    <t>HOTELS</t>
  </si>
  <si>
    <t>RACETRACKS/OTBS</t>
  </si>
  <si>
    <t>TRUCKSTOPS</t>
  </si>
  <si>
    <t>TOTAL</t>
  </si>
  <si>
    <t xml:space="preserve">GRAND TOTALS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</si>
</sst>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h:mm:ss\ AM/PM"/>
  </numFmts>
  <fonts count="41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3" fontId="0" fillId="0" borderId="16" xfId="42" applyFont="1" applyBorder="1" applyAlignment="1">
      <alignment/>
    </xf>
    <xf numFmtId="0" fontId="3" fillId="0" borderId="0" xfId="0" applyFont="1" applyFill="1" applyAlignment="1">
      <alignment/>
    </xf>
    <xf numFmtId="41" fontId="0" fillId="0" borderId="0" xfId="42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2"/>
  <sheetViews>
    <sheetView tabSelected="1" view="pageLayout" workbookViewId="0" topLeftCell="A298">
      <selection activeCell="A301" sqref="A301"/>
    </sheetView>
  </sheetViews>
  <sheetFormatPr defaultColWidth="9.140625" defaultRowHeight="12.75"/>
  <cols>
    <col min="1" max="1" width="12.00390625" style="0" customWidth="1"/>
    <col min="2" max="2" width="9.140625" style="0" customWidth="1"/>
    <col min="3" max="3" width="6.421875" style="0" customWidth="1"/>
    <col min="4" max="6" width="16.00390625" style="0" bestFit="1" customWidth="1"/>
    <col min="7" max="7" width="15.421875" style="0" bestFit="1" customWidth="1"/>
  </cols>
  <sheetData>
    <row r="1" spans="1:8" ht="13.5" thickBot="1">
      <c r="A1" s="9" t="s">
        <v>22</v>
      </c>
      <c r="B1" s="9"/>
      <c r="G1" s="9"/>
      <c r="H1" s="9"/>
    </row>
    <row r="2" spans="1:8" ht="13.5" thickTop="1">
      <c r="A2" s="5" t="s">
        <v>1</v>
      </c>
      <c r="B2" s="6" t="s">
        <v>2</v>
      </c>
      <c r="C2" s="6" t="s">
        <v>2</v>
      </c>
      <c r="D2" s="6" t="s">
        <v>7</v>
      </c>
      <c r="E2" s="6" t="s">
        <v>7</v>
      </c>
      <c r="F2" s="6" t="s">
        <v>5</v>
      </c>
      <c r="G2" s="22" t="s">
        <v>10</v>
      </c>
      <c r="H2" s="9"/>
    </row>
    <row r="3" spans="1:7" ht="13.5" thickBot="1">
      <c r="A3" s="7" t="s">
        <v>0</v>
      </c>
      <c r="B3" s="8" t="s">
        <v>3</v>
      </c>
      <c r="C3" s="8" t="s">
        <v>4</v>
      </c>
      <c r="D3" s="8" t="s">
        <v>8</v>
      </c>
      <c r="E3" s="8" t="s">
        <v>9</v>
      </c>
      <c r="F3" s="8" t="s">
        <v>6</v>
      </c>
      <c r="G3" s="11" t="s">
        <v>11</v>
      </c>
    </row>
    <row r="4" spans="1:7" ht="13.5" thickTop="1">
      <c r="A4" s="3" t="s">
        <v>12</v>
      </c>
      <c r="B4" s="3">
        <v>67</v>
      </c>
      <c r="C4" s="3">
        <v>22</v>
      </c>
      <c r="D4" s="20">
        <v>1280910.25</v>
      </c>
      <c r="E4" s="20">
        <v>823029.1</v>
      </c>
      <c r="F4" s="1">
        <f>SUM(D4-E4)</f>
        <v>457881.15</v>
      </c>
      <c r="G4" s="20">
        <v>119049.45</v>
      </c>
    </row>
    <row r="5" spans="1:7" ht="12.75">
      <c r="A5" s="3" t="s">
        <v>13</v>
      </c>
      <c r="B5" s="3">
        <v>47</v>
      </c>
      <c r="C5" s="3">
        <v>16</v>
      </c>
      <c r="D5" s="20">
        <v>584440.25</v>
      </c>
      <c r="E5" s="20">
        <v>377612.35</v>
      </c>
      <c r="F5" s="1">
        <f>SUM(D5-E5)</f>
        <v>206827.90000000002</v>
      </c>
      <c r="G5" s="20">
        <v>53775.53</v>
      </c>
    </row>
    <row r="6" spans="1:7" ht="15">
      <c r="A6" s="4" t="s">
        <v>14</v>
      </c>
      <c r="B6" s="4">
        <v>402</v>
      </c>
      <c r="C6" s="4">
        <v>9</v>
      </c>
      <c r="D6" s="21">
        <v>14838800.7</v>
      </c>
      <c r="E6" s="21">
        <v>10048569.4</v>
      </c>
      <c r="F6" s="18">
        <f>SUM(D6-E6)</f>
        <v>4790231.299999999</v>
      </c>
      <c r="G6" s="21">
        <v>1556826.58</v>
      </c>
    </row>
    <row r="7" spans="1:7" ht="12.75">
      <c r="A7" s="3" t="s">
        <v>15</v>
      </c>
      <c r="B7" s="3">
        <f aca="true" t="shared" si="0" ref="B7:G7">SUM(B4:B6)</f>
        <v>516</v>
      </c>
      <c r="C7" s="3">
        <f t="shared" si="0"/>
        <v>47</v>
      </c>
      <c r="D7" s="20">
        <f t="shared" si="0"/>
        <v>16704151.2</v>
      </c>
      <c r="E7" s="20">
        <f t="shared" si="0"/>
        <v>11249210.85</v>
      </c>
      <c r="F7" s="20">
        <f t="shared" si="0"/>
        <v>5454940.349999999</v>
      </c>
      <c r="G7" s="20">
        <f t="shared" si="0"/>
        <v>1729651.56</v>
      </c>
    </row>
    <row r="8" spans="1:7" ht="12.75">
      <c r="A8" s="3"/>
      <c r="B8" s="3"/>
      <c r="C8" s="3"/>
      <c r="D8" s="20"/>
      <c r="E8" s="20"/>
      <c r="F8" s="20"/>
      <c r="G8" s="20"/>
    </row>
    <row r="11" spans="1:2" ht="13.5" thickBot="1">
      <c r="A11" s="9" t="s">
        <v>23</v>
      </c>
      <c r="B11" s="9"/>
    </row>
    <row r="12" spans="1:7" ht="13.5" thickTop="1">
      <c r="A12" s="5" t="s">
        <v>1</v>
      </c>
      <c r="B12" s="6" t="s">
        <v>2</v>
      </c>
      <c r="C12" s="6" t="s">
        <v>2</v>
      </c>
      <c r="D12" s="6" t="s">
        <v>7</v>
      </c>
      <c r="E12" s="6" t="s">
        <v>7</v>
      </c>
      <c r="F12" s="6" t="s">
        <v>5</v>
      </c>
      <c r="G12" s="10" t="s">
        <v>10</v>
      </c>
    </row>
    <row r="13" spans="1:7" ht="13.5" thickBot="1">
      <c r="A13" s="7" t="s">
        <v>0</v>
      </c>
      <c r="B13" s="8" t="s">
        <v>3</v>
      </c>
      <c r="C13" s="8" t="s">
        <v>4</v>
      </c>
      <c r="D13" s="8" t="s">
        <v>8</v>
      </c>
      <c r="E13" s="8" t="s">
        <v>9</v>
      </c>
      <c r="F13" s="8" t="s">
        <v>6</v>
      </c>
      <c r="G13" s="11" t="s">
        <v>11</v>
      </c>
    </row>
    <row r="14" spans="1:7" ht="13.5" thickTop="1">
      <c r="A14" s="3" t="s">
        <v>12</v>
      </c>
      <c r="B14" s="3">
        <v>43</v>
      </c>
      <c r="C14" s="3">
        <v>14</v>
      </c>
      <c r="D14" s="20">
        <v>557046.5</v>
      </c>
      <c r="E14" s="20">
        <v>336009.7</v>
      </c>
      <c r="F14" s="20">
        <f>SUM(D14-E14)</f>
        <v>221036.8</v>
      </c>
      <c r="G14" s="20">
        <v>57469.87</v>
      </c>
    </row>
    <row r="15" spans="1:7" ht="12.75">
      <c r="A15" s="3" t="s">
        <v>13</v>
      </c>
      <c r="B15" s="3">
        <v>21</v>
      </c>
      <c r="C15" s="3">
        <v>7</v>
      </c>
      <c r="D15" s="20">
        <v>175541</v>
      </c>
      <c r="E15" s="20">
        <v>102371.4</v>
      </c>
      <c r="F15" s="20">
        <f>SUM(D15-E15)</f>
        <v>73169.6</v>
      </c>
      <c r="G15" s="20">
        <v>19024.2</v>
      </c>
    </row>
    <row r="16" spans="1:7" ht="15">
      <c r="A16" s="4" t="s">
        <v>14</v>
      </c>
      <c r="B16" s="4">
        <v>100</v>
      </c>
      <c r="C16" s="4">
        <v>3</v>
      </c>
      <c r="D16" s="21">
        <v>2861072.5</v>
      </c>
      <c r="E16" s="21">
        <v>1909573.65</v>
      </c>
      <c r="F16" s="27">
        <f>SUM(D16-E16)</f>
        <v>951498.8500000001</v>
      </c>
      <c r="G16" s="21">
        <v>309237.44</v>
      </c>
    </row>
    <row r="17" spans="1:7" ht="12.75">
      <c r="A17" s="3" t="s">
        <v>15</v>
      </c>
      <c r="B17" s="3">
        <f aca="true" t="shared" si="1" ref="B17:G17">SUM(B14:B16)</f>
        <v>164</v>
      </c>
      <c r="C17" s="3">
        <f t="shared" si="1"/>
        <v>24</v>
      </c>
      <c r="D17" s="20">
        <f t="shared" si="1"/>
        <v>3593660</v>
      </c>
      <c r="E17" s="20">
        <f t="shared" si="1"/>
        <v>2347954.75</v>
      </c>
      <c r="F17" s="20">
        <f t="shared" si="1"/>
        <v>1245705.25</v>
      </c>
      <c r="G17" s="20">
        <f t="shared" si="1"/>
        <v>385731.51</v>
      </c>
    </row>
    <row r="20" spans="1:2" ht="13.5" thickBot="1">
      <c r="A20" s="9" t="s">
        <v>24</v>
      </c>
      <c r="B20" s="9"/>
    </row>
    <row r="21" spans="1:7" ht="13.5" thickTop="1">
      <c r="A21" s="5" t="s">
        <v>1</v>
      </c>
      <c r="B21" s="6" t="s">
        <v>2</v>
      </c>
      <c r="C21" s="6" t="s">
        <v>2</v>
      </c>
      <c r="D21" s="6" t="s">
        <v>7</v>
      </c>
      <c r="E21" s="6" t="s">
        <v>7</v>
      </c>
      <c r="F21" s="6" t="s">
        <v>5</v>
      </c>
      <c r="G21" s="10" t="s">
        <v>10</v>
      </c>
    </row>
    <row r="22" spans="1:7" ht="13.5" thickBot="1">
      <c r="A22" s="7" t="s">
        <v>0</v>
      </c>
      <c r="B22" s="8" t="s">
        <v>3</v>
      </c>
      <c r="C22" s="8" t="s">
        <v>4</v>
      </c>
      <c r="D22" s="8" t="s">
        <v>8</v>
      </c>
      <c r="E22" s="8" t="s">
        <v>9</v>
      </c>
      <c r="F22" s="8" t="s">
        <v>6</v>
      </c>
      <c r="G22" s="11" t="s">
        <v>11</v>
      </c>
    </row>
    <row r="23" spans="1:7" ht="13.5" thickTop="1">
      <c r="A23" s="3" t="s">
        <v>12</v>
      </c>
      <c r="B23" s="3">
        <v>36</v>
      </c>
      <c r="C23" s="3">
        <v>12</v>
      </c>
      <c r="D23" s="1">
        <v>448236.5</v>
      </c>
      <c r="E23" s="1">
        <v>274549.15</v>
      </c>
      <c r="F23" s="1">
        <f>SUM(D23-E23)</f>
        <v>173687.34999999998</v>
      </c>
      <c r="G23" s="1">
        <v>45159</v>
      </c>
    </row>
    <row r="24" spans="1:7" ht="12.75">
      <c r="A24" s="3" t="s">
        <v>13</v>
      </c>
      <c r="B24" s="3">
        <v>30</v>
      </c>
      <c r="C24" s="3">
        <v>10</v>
      </c>
      <c r="D24" s="1">
        <v>187427.5</v>
      </c>
      <c r="E24" s="1">
        <v>110119.7</v>
      </c>
      <c r="F24" s="1">
        <f>SUM(D24-E24)</f>
        <v>77307.8</v>
      </c>
      <c r="G24" s="1">
        <v>20100.29</v>
      </c>
    </row>
    <row r="25" spans="1:7" ht="15">
      <c r="A25" s="4" t="s">
        <v>14</v>
      </c>
      <c r="B25" s="4">
        <v>90</v>
      </c>
      <c r="C25" s="4">
        <v>3</v>
      </c>
      <c r="D25" s="2">
        <v>2696269.25</v>
      </c>
      <c r="E25" s="2">
        <v>1741385.1</v>
      </c>
      <c r="F25" s="2">
        <f>SUM(D25-E25)</f>
        <v>954884.1499999999</v>
      </c>
      <c r="G25" s="2">
        <v>310337.62</v>
      </c>
    </row>
    <row r="26" spans="1:7" ht="12.75">
      <c r="A26" s="3" t="s">
        <v>15</v>
      </c>
      <c r="B26" s="3">
        <f aca="true" t="shared" si="2" ref="B26:G26">SUM(B23:B25)</f>
        <v>156</v>
      </c>
      <c r="C26" s="3">
        <f t="shared" si="2"/>
        <v>25</v>
      </c>
      <c r="D26" s="1">
        <f t="shared" si="2"/>
        <v>3331933.25</v>
      </c>
      <c r="E26" s="1">
        <f t="shared" si="2"/>
        <v>2126053.95</v>
      </c>
      <c r="F26" s="1">
        <f t="shared" si="2"/>
        <v>1205879.2999999998</v>
      </c>
      <c r="G26" s="1">
        <f t="shared" si="2"/>
        <v>375596.91</v>
      </c>
    </row>
    <row r="27" spans="1:7" ht="12.75">
      <c r="A27" s="3"/>
      <c r="B27" s="3"/>
      <c r="C27" s="3"/>
      <c r="D27" s="1"/>
      <c r="E27" s="1"/>
      <c r="F27" s="1"/>
      <c r="G27" s="1"/>
    </row>
    <row r="30" spans="1:2" ht="13.5" thickBot="1">
      <c r="A30" s="9" t="s">
        <v>25</v>
      </c>
      <c r="B30" s="9"/>
    </row>
    <row r="31" spans="1:7" ht="13.5" thickTop="1">
      <c r="A31" s="5" t="s">
        <v>1</v>
      </c>
      <c r="B31" s="6" t="s">
        <v>2</v>
      </c>
      <c r="C31" s="6" t="s">
        <v>2</v>
      </c>
      <c r="D31" s="6" t="s">
        <v>7</v>
      </c>
      <c r="E31" s="6" t="s">
        <v>7</v>
      </c>
      <c r="F31" s="6" t="s">
        <v>5</v>
      </c>
      <c r="G31" s="10" t="s">
        <v>10</v>
      </c>
    </row>
    <row r="32" spans="1:7" ht="13.5" thickBot="1">
      <c r="A32" s="7" t="s">
        <v>0</v>
      </c>
      <c r="B32" s="8" t="s">
        <v>3</v>
      </c>
      <c r="C32" s="8" t="s">
        <v>4</v>
      </c>
      <c r="D32" s="8" t="s">
        <v>8</v>
      </c>
      <c r="E32" s="8" t="s">
        <v>9</v>
      </c>
      <c r="F32" s="8" t="s">
        <v>6</v>
      </c>
      <c r="G32" s="11" t="s">
        <v>11</v>
      </c>
    </row>
    <row r="33" spans="1:7" ht="13.5" thickTop="1">
      <c r="A33" s="3" t="s">
        <v>12</v>
      </c>
      <c r="B33" s="3">
        <v>84</v>
      </c>
      <c r="C33" s="3">
        <v>27</v>
      </c>
      <c r="D33" s="1">
        <v>1016234</v>
      </c>
      <c r="E33" s="1">
        <v>595848.05</v>
      </c>
      <c r="F33" s="1">
        <f>SUM(D33-E33)</f>
        <v>420385.94999999995</v>
      </c>
      <c r="G33" s="1">
        <v>109300.99</v>
      </c>
    </row>
    <row r="34" spans="1:7" ht="12.75">
      <c r="A34" s="3" t="s">
        <v>13</v>
      </c>
      <c r="B34" s="3">
        <v>70</v>
      </c>
      <c r="C34" s="3">
        <v>23</v>
      </c>
      <c r="D34" s="1">
        <v>880331</v>
      </c>
      <c r="E34" s="1">
        <v>569518.3</v>
      </c>
      <c r="F34" s="1">
        <f>SUM(D34-E34)</f>
        <v>310812.69999999995</v>
      </c>
      <c r="G34" s="1">
        <v>80811.61</v>
      </c>
    </row>
    <row r="35" spans="1:7" ht="12.75">
      <c r="A35" s="3" t="s">
        <v>16</v>
      </c>
      <c r="B35" s="3">
        <v>12</v>
      </c>
      <c r="C35" s="3">
        <v>1</v>
      </c>
      <c r="D35" s="1">
        <v>702723.5</v>
      </c>
      <c r="E35" s="1">
        <v>460969.8</v>
      </c>
      <c r="F35" s="1">
        <f>SUM(D35-E35)</f>
        <v>241753.7</v>
      </c>
      <c r="G35" s="1">
        <v>62856.04</v>
      </c>
    </row>
    <row r="36" spans="1:7" ht="15">
      <c r="A36" s="4" t="s">
        <v>14</v>
      </c>
      <c r="B36" s="4">
        <v>110</v>
      </c>
      <c r="C36" s="4">
        <v>4</v>
      </c>
      <c r="D36" s="2">
        <v>3588885.8</v>
      </c>
      <c r="E36" s="2">
        <v>2176076.15</v>
      </c>
      <c r="F36" s="2">
        <f>SUM(D36-E36)</f>
        <v>1412809.65</v>
      </c>
      <c r="G36" s="2">
        <v>459163.54</v>
      </c>
    </row>
    <row r="37" spans="1:7" ht="12.75">
      <c r="A37" s="3" t="s">
        <v>15</v>
      </c>
      <c r="B37" s="3">
        <f aca="true" t="shared" si="3" ref="B37:G37">SUM(B33:B36)</f>
        <v>276</v>
      </c>
      <c r="C37" s="3">
        <f t="shared" si="3"/>
        <v>55</v>
      </c>
      <c r="D37" s="1">
        <f t="shared" si="3"/>
        <v>6188174.3</v>
      </c>
      <c r="E37" s="1">
        <f t="shared" si="3"/>
        <v>3802412.3</v>
      </c>
      <c r="F37" s="1">
        <f t="shared" si="3"/>
        <v>2385762</v>
      </c>
      <c r="G37" s="1">
        <f t="shared" si="3"/>
        <v>712132.1799999999</v>
      </c>
    </row>
    <row r="41" spans="1:2" ht="13.5" thickBot="1">
      <c r="A41" s="9" t="s">
        <v>26</v>
      </c>
      <c r="B41" s="9"/>
    </row>
    <row r="42" spans="1:7" ht="13.5" thickTop="1">
      <c r="A42" s="5" t="s">
        <v>1</v>
      </c>
      <c r="B42" s="6" t="s">
        <v>2</v>
      </c>
      <c r="C42" s="6" t="s">
        <v>2</v>
      </c>
      <c r="D42" s="6" t="s">
        <v>7</v>
      </c>
      <c r="E42" s="6" t="s">
        <v>7</v>
      </c>
      <c r="F42" s="6" t="s">
        <v>5</v>
      </c>
      <c r="G42" s="10" t="s">
        <v>10</v>
      </c>
    </row>
    <row r="43" spans="1:7" ht="13.5" thickBot="1">
      <c r="A43" s="7" t="s">
        <v>0</v>
      </c>
      <c r="B43" s="8" t="s">
        <v>3</v>
      </c>
      <c r="C43" s="8" t="s">
        <v>4</v>
      </c>
      <c r="D43" s="8" t="s">
        <v>8</v>
      </c>
      <c r="E43" s="8" t="s">
        <v>9</v>
      </c>
      <c r="F43" s="8" t="s">
        <v>6</v>
      </c>
      <c r="G43" s="11" t="s">
        <v>11</v>
      </c>
    </row>
    <row r="44" spans="1:7" ht="13.5" thickTop="1">
      <c r="A44" s="3" t="s">
        <v>12</v>
      </c>
      <c r="B44" s="3">
        <v>206</v>
      </c>
      <c r="C44" s="3">
        <v>64</v>
      </c>
      <c r="D44" s="1">
        <v>3851124.7</v>
      </c>
      <c r="E44" s="1">
        <v>2328579.45</v>
      </c>
      <c r="F44" s="1">
        <f>SUM(D44-E44)</f>
        <v>1522545.25</v>
      </c>
      <c r="G44" s="1">
        <v>395863.28</v>
      </c>
    </row>
    <row r="45" spans="1:7" ht="12.75">
      <c r="A45" s="3" t="s">
        <v>13</v>
      </c>
      <c r="B45" s="3">
        <v>92</v>
      </c>
      <c r="C45" s="3">
        <v>30</v>
      </c>
      <c r="D45" s="1">
        <v>1279735</v>
      </c>
      <c r="E45" s="1">
        <v>805160.1</v>
      </c>
      <c r="F45" s="1">
        <f>SUM(D45-E45)</f>
        <v>474574.9</v>
      </c>
      <c r="G45" s="1">
        <v>123390.12</v>
      </c>
    </row>
    <row r="46" spans="1:7" ht="12.75">
      <c r="A46" s="3" t="s">
        <v>16</v>
      </c>
      <c r="B46" s="3">
        <v>9</v>
      </c>
      <c r="C46" s="3">
        <v>1</v>
      </c>
      <c r="D46" s="1">
        <v>93229.25</v>
      </c>
      <c r="E46" s="1">
        <v>49409.1</v>
      </c>
      <c r="F46" s="1">
        <f>SUM(D46-E46)</f>
        <v>43820.15</v>
      </c>
      <c r="G46" s="1">
        <v>11393.3</v>
      </c>
    </row>
    <row r="47" spans="1:7" ht="15">
      <c r="A47" s="4" t="s">
        <v>14</v>
      </c>
      <c r="B47" s="4">
        <v>481</v>
      </c>
      <c r="C47" s="4">
        <v>14</v>
      </c>
      <c r="D47" s="2">
        <v>16244056.5</v>
      </c>
      <c r="E47" s="2">
        <v>10364136.3</v>
      </c>
      <c r="F47" s="2">
        <f>SUM(D47-E47)</f>
        <v>5879920.199999999</v>
      </c>
      <c r="G47" s="2">
        <v>1910975.83</v>
      </c>
    </row>
    <row r="48" spans="1:7" ht="12.75">
      <c r="A48" s="3" t="s">
        <v>15</v>
      </c>
      <c r="B48" s="12">
        <f aca="true" t="shared" si="4" ref="B48:G48">SUM(B44:B47)</f>
        <v>788</v>
      </c>
      <c r="C48" s="3">
        <f t="shared" si="4"/>
        <v>109</v>
      </c>
      <c r="D48" s="1">
        <f t="shared" si="4"/>
        <v>21468145.45</v>
      </c>
      <c r="E48" s="1">
        <f t="shared" si="4"/>
        <v>13547284.950000001</v>
      </c>
      <c r="F48" s="1">
        <f t="shared" si="4"/>
        <v>7920860.499999999</v>
      </c>
      <c r="G48" s="1">
        <f t="shared" si="4"/>
        <v>2441622.5300000003</v>
      </c>
    </row>
    <row r="51" spans="1:2" ht="13.5" thickBot="1">
      <c r="A51" s="28" t="s">
        <v>27</v>
      </c>
      <c r="B51" s="9"/>
    </row>
    <row r="52" spans="1:7" ht="13.5" thickTop="1">
      <c r="A52" s="5" t="s">
        <v>1</v>
      </c>
      <c r="B52" s="6" t="s">
        <v>2</v>
      </c>
      <c r="C52" s="6" t="s">
        <v>2</v>
      </c>
      <c r="D52" s="6" t="s">
        <v>7</v>
      </c>
      <c r="E52" s="6" t="s">
        <v>7</v>
      </c>
      <c r="F52" s="6" t="s">
        <v>5</v>
      </c>
      <c r="G52" s="10" t="s">
        <v>10</v>
      </c>
    </row>
    <row r="53" spans="1:7" ht="13.5" thickBot="1">
      <c r="A53" s="7" t="s">
        <v>0</v>
      </c>
      <c r="B53" s="8" t="s">
        <v>3</v>
      </c>
      <c r="C53" s="8" t="s">
        <v>4</v>
      </c>
      <c r="D53" s="8" t="s">
        <v>8</v>
      </c>
      <c r="E53" s="8" t="s">
        <v>9</v>
      </c>
      <c r="F53" s="8" t="s">
        <v>6</v>
      </c>
      <c r="G53" s="11" t="s">
        <v>11</v>
      </c>
    </row>
    <row r="54" spans="1:7" ht="13.5" thickTop="1">
      <c r="A54" s="3" t="s">
        <v>12</v>
      </c>
      <c r="B54" s="3">
        <v>174</v>
      </c>
      <c r="C54" s="3">
        <v>58</v>
      </c>
      <c r="D54" s="1">
        <v>2596534.25</v>
      </c>
      <c r="E54" s="1">
        <v>1540733.5</v>
      </c>
      <c r="F54" s="1">
        <f>SUM(D54-E54)</f>
        <v>1055800.75</v>
      </c>
      <c r="G54" s="1">
        <v>274509.39</v>
      </c>
    </row>
    <row r="55" spans="1:7" ht="12.75">
      <c r="A55" s="3" t="s">
        <v>13</v>
      </c>
      <c r="B55" s="3">
        <v>81</v>
      </c>
      <c r="C55" s="3">
        <v>28</v>
      </c>
      <c r="D55" s="1">
        <v>1193758.25</v>
      </c>
      <c r="E55" s="1">
        <v>729467.55</v>
      </c>
      <c r="F55" s="1">
        <f>SUM(D55-E55)</f>
        <v>464290.69999999995</v>
      </c>
      <c r="G55" s="1">
        <v>120715.99</v>
      </c>
    </row>
    <row r="56" spans="1:7" ht="15">
      <c r="A56" s="4" t="s">
        <v>14</v>
      </c>
      <c r="B56" s="4">
        <v>893</v>
      </c>
      <c r="C56" s="4">
        <v>22</v>
      </c>
      <c r="D56" s="2">
        <v>24465191.65</v>
      </c>
      <c r="E56" s="2">
        <v>16090545.75</v>
      </c>
      <c r="F56" s="2">
        <f>SUM(D56-E56)</f>
        <v>8374645.8999999985</v>
      </c>
      <c r="G56" s="2">
        <v>2721762.75</v>
      </c>
    </row>
    <row r="57" spans="1:7" ht="12.75">
      <c r="A57" s="3" t="s">
        <v>15</v>
      </c>
      <c r="B57" s="12">
        <f aca="true" t="shared" si="5" ref="B57:G57">SUM(B54:B56)</f>
        <v>1148</v>
      </c>
      <c r="C57" s="3">
        <f t="shared" si="5"/>
        <v>108</v>
      </c>
      <c r="D57" s="1">
        <f t="shared" si="5"/>
        <v>28255484.15</v>
      </c>
      <c r="E57" s="1">
        <f t="shared" si="5"/>
        <v>18360746.8</v>
      </c>
      <c r="F57" s="1">
        <f t="shared" si="5"/>
        <v>9894737.349999998</v>
      </c>
      <c r="G57" s="1">
        <f t="shared" si="5"/>
        <v>3116988.13</v>
      </c>
    </row>
    <row r="58" spans="1:7" ht="12.75">
      <c r="A58" s="3"/>
      <c r="B58" s="12"/>
      <c r="C58" s="3"/>
      <c r="D58" s="1"/>
      <c r="E58" s="1"/>
      <c r="F58" s="1"/>
      <c r="G58" s="1"/>
    </row>
    <row r="59" spans="1:7" ht="12.75">
      <c r="A59" s="3"/>
      <c r="B59" s="12"/>
      <c r="C59" s="3"/>
      <c r="D59" s="1"/>
      <c r="E59" s="1"/>
      <c r="F59" s="1"/>
      <c r="G59" s="1"/>
    </row>
    <row r="61" spans="1:2" ht="13.5" thickBot="1">
      <c r="A61" s="9" t="s">
        <v>28</v>
      </c>
      <c r="B61" s="9"/>
    </row>
    <row r="62" spans="1:7" ht="13.5" thickTop="1">
      <c r="A62" s="5" t="s">
        <v>1</v>
      </c>
      <c r="B62" s="6" t="s">
        <v>2</v>
      </c>
      <c r="C62" s="6" t="s">
        <v>2</v>
      </c>
      <c r="D62" s="6" t="s">
        <v>7</v>
      </c>
      <c r="E62" s="6" t="s">
        <v>7</v>
      </c>
      <c r="F62" s="6" t="s">
        <v>5</v>
      </c>
      <c r="G62" s="10" t="s">
        <v>10</v>
      </c>
    </row>
    <row r="63" spans="1:7" ht="13.5" thickBot="1">
      <c r="A63" s="7" t="s">
        <v>0</v>
      </c>
      <c r="B63" s="8" t="s">
        <v>3</v>
      </c>
      <c r="C63" s="8" t="s">
        <v>4</v>
      </c>
      <c r="D63" s="8" t="s">
        <v>8</v>
      </c>
      <c r="E63" s="8" t="s">
        <v>9</v>
      </c>
      <c r="F63" s="8" t="s">
        <v>6</v>
      </c>
      <c r="G63" s="11" t="s">
        <v>11</v>
      </c>
    </row>
    <row r="64" spans="1:7" ht="13.5" thickTop="1">
      <c r="A64" s="3" t="s">
        <v>12</v>
      </c>
      <c r="B64" s="3">
        <v>6</v>
      </c>
      <c r="C64" s="3">
        <v>2</v>
      </c>
      <c r="D64" s="1">
        <v>137833</v>
      </c>
      <c r="E64" s="1">
        <v>82322.35</v>
      </c>
      <c r="F64" s="1">
        <f>SUM(D64-E64)</f>
        <v>55510.649999999994</v>
      </c>
      <c r="G64" s="1">
        <v>14432.82</v>
      </c>
    </row>
    <row r="65" spans="1:7" ht="15">
      <c r="A65" s="14" t="s">
        <v>13</v>
      </c>
      <c r="B65" s="4">
        <v>6</v>
      </c>
      <c r="C65" s="4">
        <v>2</v>
      </c>
      <c r="D65" s="2">
        <v>161399.25</v>
      </c>
      <c r="E65" s="2">
        <v>89523.55</v>
      </c>
      <c r="F65" s="2">
        <f>SUM(D65-E65)</f>
        <v>71875.7</v>
      </c>
      <c r="G65" s="2">
        <v>18687.73</v>
      </c>
    </row>
    <row r="66" spans="1:7" ht="12.75">
      <c r="A66" s="3" t="s">
        <v>15</v>
      </c>
      <c r="B66" s="3">
        <f aca="true" t="shared" si="6" ref="B66:G66">SUM(B64:B65)</f>
        <v>12</v>
      </c>
      <c r="C66" s="3">
        <f t="shared" si="6"/>
        <v>4</v>
      </c>
      <c r="D66" s="1">
        <f t="shared" si="6"/>
        <v>299232.25</v>
      </c>
      <c r="E66" s="1">
        <f t="shared" si="6"/>
        <v>171845.90000000002</v>
      </c>
      <c r="F66" s="1">
        <f t="shared" si="6"/>
        <v>127386.34999999999</v>
      </c>
      <c r="G66" s="1">
        <f t="shared" si="6"/>
        <v>33120.55</v>
      </c>
    </row>
    <row r="67" spans="1:7" ht="12.75">
      <c r="A67" s="3"/>
      <c r="B67" s="3"/>
      <c r="C67" s="3"/>
      <c r="D67" s="1"/>
      <c r="E67" s="1"/>
      <c r="F67" s="1"/>
      <c r="G67" s="1"/>
    </row>
    <row r="70" spans="1:2" ht="13.5" thickBot="1">
      <c r="A70" s="9" t="s">
        <v>29</v>
      </c>
      <c r="B70" s="9"/>
    </row>
    <row r="71" spans="1:7" ht="13.5" thickTop="1">
      <c r="A71" s="5" t="s">
        <v>1</v>
      </c>
      <c r="B71" s="6" t="s">
        <v>2</v>
      </c>
      <c r="C71" s="6" t="s">
        <v>2</v>
      </c>
      <c r="D71" s="6" t="s">
        <v>7</v>
      </c>
      <c r="E71" s="6" t="s">
        <v>7</v>
      </c>
      <c r="F71" s="6" t="s">
        <v>5</v>
      </c>
      <c r="G71" s="10" t="s">
        <v>10</v>
      </c>
    </row>
    <row r="72" spans="1:7" ht="13.5" thickBot="1">
      <c r="A72" s="7" t="s">
        <v>0</v>
      </c>
      <c r="B72" s="8" t="s">
        <v>3</v>
      </c>
      <c r="C72" s="8" t="s">
        <v>4</v>
      </c>
      <c r="D72" s="8" t="s">
        <v>8</v>
      </c>
      <c r="E72" s="8" t="s">
        <v>9</v>
      </c>
      <c r="F72" s="8" t="s">
        <v>6</v>
      </c>
      <c r="G72" s="11" t="s">
        <v>11</v>
      </c>
    </row>
    <row r="73" spans="1:7" ht="13.5" thickTop="1">
      <c r="A73" s="3" t="s">
        <v>12</v>
      </c>
      <c r="B73" s="3">
        <v>12</v>
      </c>
      <c r="C73" s="3">
        <v>4</v>
      </c>
      <c r="D73" s="1">
        <v>145387</v>
      </c>
      <c r="E73" s="1">
        <v>82019.4</v>
      </c>
      <c r="F73" s="1">
        <f>SUM(D73-E73)</f>
        <v>63367.600000000006</v>
      </c>
      <c r="G73" s="1">
        <v>16475.68</v>
      </c>
    </row>
    <row r="74" spans="1:7" ht="12.75">
      <c r="A74" s="3" t="s">
        <v>13</v>
      </c>
      <c r="B74" s="3">
        <v>3</v>
      </c>
      <c r="C74" s="3">
        <v>1</v>
      </c>
      <c r="D74" s="1">
        <v>17342.5</v>
      </c>
      <c r="E74" s="1">
        <v>8963.5</v>
      </c>
      <c r="F74" s="1">
        <f>SUM(D74-E74)</f>
        <v>8379</v>
      </c>
      <c r="G74" s="1">
        <v>2178.54</v>
      </c>
    </row>
    <row r="75" spans="1:7" ht="15">
      <c r="A75" s="4" t="s">
        <v>14</v>
      </c>
      <c r="B75" s="4">
        <v>194</v>
      </c>
      <c r="C75" s="4">
        <v>5</v>
      </c>
      <c r="D75" s="2">
        <v>5455225.15</v>
      </c>
      <c r="E75" s="2">
        <v>3591731.35</v>
      </c>
      <c r="F75" s="2">
        <f>SUM(D75-E75)</f>
        <v>1863493.8000000003</v>
      </c>
      <c r="G75" s="2">
        <v>605636.22</v>
      </c>
    </row>
    <row r="76" spans="1:7" ht="12.75">
      <c r="A76" s="3" t="s">
        <v>15</v>
      </c>
      <c r="B76" s="3">
        <f aca="true" t="shared" si="7" ref="B76:G76">SUM(B73:B75)</f>
        <v>209</v>
      </c>
      <c r="C76" s="3">
        <f t="shared" si="7"/>
        <v>10</v>
      </c>
      <c r="D76" s="1">
        <f t="shared" si="7"/>
        <v>5617954.65</v>
      </c>
      <c r="E76" s="1">
        <f t="shared" si="7"/>
        <v>3682714.25</v>
      </c>
      <c r="F76" s="1">
        <f t="shared" si="7"/>
        <v>1935240.4000000004</v>
      </c>
      <c r="G76" s="1">
        <f t="shared" si="7"/>
        <v>624290.44</v>
      </c>
    </row>
    <row r="77" spans="1:7" ht="12.75">
      <c r="A77" s="3"/>
      <c r="B77" s="3"/>
      <c r="C77" s="3"/>
      <c r="D77" s="1"/>
      <c r="E77" s="1"/>
      <c r="F77" s="1"/>
      <c r="G77" s="1"/>
    </row>
    <row r="80" spans="1:2" ht="13.5" thickBot="1">
      <c r="A80" s="9" t="s">
        <v>30</v>
      </c>
      <c r="B80" s="9"/>
    </row>
    <row r="81" spans="1:7" ht="13.5" thickTop="1">
      <c r="A81" s="5" t="s">
        <v>1</v>
      </c>
      <c r="B81" s="6" t="s">
        <v>2</v>
      </c>
      <c r="C81" s="6" t="s">
        <v>2</v>
      </c>
      <c r="D81" s="6" t="s">
        <v>7</v>
      </c>
      <c r="E81" s="6" t="s">
        <v>7</v>
      </c>
      <c r="F81" s="6" t="s">
        <v>5</v>
      </c>
      <c r="G81" s="10" t="s">
        <v>10</v>
      </c>
    </row>
    <row r="82" spans="1:7" ht="13.5" thickBot="1">
      <c r="A82" s="7" t="s">
        <v>0</v>
      </c>
      <c r="B82" s="8" t="s">
        <v>3</v>
      </c>
      <c r="C82" s="8" t="s">
        <v>4</v>
      </c>
      <c r="D82" s="8" t="s">
        <v>8</v>
      </c>
      <c r="E82" s="8" t="s">
        <v>9</v>
      </c>
      <c r="F82" s="8" t="s">
        <v>6</v>
      </c>
      <c r="G82" s="11" t="s">
        <v>11</v>
      </c>
    </row>
    <row r="83" spans="1:7" ht="13.5" thickTop="1">
      <c r="A83" s="13" t="s">
        <v>12</v>
      </c>
      <c r="B83" s="13">
        <v>18</v>
      </c>
      <c r="C83" s="13">
        <v>6</v>
      </c>
      <c r="D83" s="15">
        <v>463624.75</v>
      </c>
      <c r="E83" s="15">
        <v>275729.6</v>
      </c>
      <c r="F83" s="15">
        <f>SUM(D83-E83)</f>
        <v>187895.15000000002</v>
      </c>
      <c r="G83" s="15">
        <v>48852.89</v>
      </c>
    </row>
    <row r="84" spans="1:7" ht="12.75">
      <c r="A84" s="13" t="s">
        <v>13</v>
      </c>
      <c r="B84" s="13">
        <v>3</v>
      </c>
      <c r="C84" s="13">
        <v>1</v>
      </c>
      <c r="D84" s="15">
        <v>12895.25</v>
      </c>
      <c r="E84" s="15">
        <v>7609</v>
      </c>
      <c r="F84" s="15">
        <f>SUM(D84-E84)</f>
        <v>5286.25</v>
      </c>
      <c r="G84" s="15">
        <v>1374.45</v>
      </c>
    </row>
    <row r="85" spans="1:7" ht="15">
      <c r="A85" s="16" t="s">
        <v>14</v>
      </c>
      <c r="B85" s="16">
        <v>20</v>
      </c>
      <c r="C85" s="16">
        <v>1</v>
      </c>
      <c r="D85" s="17">
        <v>923505.75</v>
      </c>
      <c r="E85" s="17">
        <v>615413.3</v>
      </c>
      <c r="F85" s="17">
        <f>SUM(D85-E85)</f>
        <v>308092.44999999995</v>
      </c>
      <c r="G85" s="17">
        <v>100130.16</v>
      </c>
    </row>
    <row r="86" spans="1:7" ht="12.75">
      <c r="A86" s="3" t="s">
        <v>15</v>
      </c>
      <c r="B86" s="13">
        <f aca="true" t="shared" si="8" ref="B86:G86">SUM(B83:B85)</f>
        <v>41</v>
      </c>
      <c r="C86" s="13">
        <f t="shared" si="8"/>
        <v>8</v>
      </c>
      <c r="D86" s="15">
        <f t="shared" si="8"/>
        <v>1400025.75</v>
      </c>
      <c r="E86" s="15">
        <f t="shared" si="8"/>
        <v>898751.9</v>
      </c>
      <c r="F86" s="15">
        <f t="shared" si="8"/>
        <v>501273.85</v>
      </c>
      <c r="G86" s="15">
        <f t="shared" si="8"/>
        <v>150357.5</v>
      </c>
    </row>
    <row r="87" spans="1:7" ht="12.75">
      <c r="A87" s="3"/>
      <c r="B87" s="13"/>
      <c r="C87" s="13"/>
      <c r="D87" s="15"/>
      <c r="E87" s="15"/>
      <c r="F87" s="15"/>
      <c r="G87" s="15"/>
    </row>
    <row r="89" spans="1:2" ht="13.5" thickBot="1">
      <c r="A89" s="9" t="s">
        <v>31</v>
      </c>
      <c r="B89" s="9"/>
    </row>
    <row r="90" spans="1:7" ht="13.5" thickTop="1">
      <c r="A90" s="5" t="s">
        <v>1</v>
      </c>
      <c r="B90" s="6" t="s">
        <v>2</v>
      </c>
      <c r="C90" s="6" t="s">
        <v>2</v>
      </c>
      <c r="D90" s="6" t="s">
        <v>7</v>
      </c>
      <c r="E90" s="6" t="s">
        <v>7</v>
      </c>
      <c r="F90" s="6" t="s">
        <v>5</v>
      </c>
      <c r="G90" s="10" t="s">
        <v>10</v>
      </c>
    </row>
    <row r="91" spans="1:7" ht="13.5" thickBot="1">
      <c r="A91" s="7" t="s">
        <v>0</v>
      </c>
      <c r="B91" s="8" t="s">
        <v>3</v>
      </c>
      <c r="C91" s="8" t="s">
        <v>4</v>
      </c>
      <c r="D91" s="8" t="s">
        <v>8</v>
      </c>
      <c r="E91" s="8" t="s">
        <v>9</v>
      </c>
      <c r="F91" s="8" t="s">
        <v>6</v>
      </c>
      <c r="G91" s="11" t="s">
        <v>11</v>
      </c>
    </row>
    <row r="92" spans="1:7" ht="13.5" thickTop="1">
      <c r="A92" s="3" t="s">
        <v>12</v>
      </c>
      <c r="B92" s="3">
        <v>65</v>
      </c>
      <c r="C92" s="3">
        <v>21</v>
      </c>
      <c r="D92" s="1">
        <v>930637.5</v>
      </c>
      <c r="E92" s="1">
        <v>570420.5</v>
      </c>
      <c r="F92" s="1">
        <f>SUM(D92-E92)</f>
        <v>360217</v>
      </c>
      <c r="G92" s="1">
        <v>93656.94</v>
      </c>
    </row>
    <row r="93" spans="1:7" ht="12.75">
      <c r="A93" s="3" t="s">
        <v>13</v>
      </c>
      <c r="B93" s="3">
        <v>39</v>
      </c>
      <c r="C93" s="3">
        <v>13</v>
      </c>
      <c r="D93" s="1">
        <v>311427.75</v>
      </c>
      <c r="E93" s="1">
        <v>197119.6</v>
      </c>
      <c r="F93" s="1">
        <f>SUM(D93-E93)</f>
        <v>114308.15</v>
      </c>
      <c r="G93" s="1">
        <v>29720.34</v>
      </c>
    </row>
    <row r="94" spans="1:7" ht="15">
      <c r="A94" s="4" t="s">
        <v>14</v>
      </c>
      <c r="B94" s="4">
        <v>143</v>
      </c>
      <c r="C94" s="4">
        <v>4</v>
      </c>
      <c r="D94" s="2">
        <v>8155705</v>
      </c>
      <c r="E94" s="2">
        <v>5229731.8</v>
      </c>
      <c r="F94" s="2">
        <f>SUM(D94-E94)</f>
        <v>2925973.2</v>
      </c>
      <c r="G94" s="2">
        <v>950941.65</v>
      </c>
    </row>
    <row r="95" spans="1:7" ht="12.75">
      <c r="A95" s="3" t="s">
        <v>15</v>
      </c>
      <c r="B95" s="3">
        <f aca="true" t="shared" si="9" ref="B95:G95">SUM(B92:B94)</f>
        <v>247</v>
      </c>
      <c r="C95" s="3">
        <f t="shared" si="9"/>
        <v>38</v>
      </c>
      <c r="D95" s="1">
        <f t="shared" si="9"/>
        <v>9397770.25</v>
      </c>
      <c r="E95" s="1">
        <f>SUM(E92:E94)</f>
        <v>5997271.899999999</v>
      </c>
      <c r="F95" s="1">
        <f t="shared" si="9"/>
        <v>3400498.35</v>
      </c>
      <c r="G95" s="1">
        <f t="shared" si="9"/>
        <v>1074318.93</v>
      </c>
    </row>
    <row r="101" spans="1:2" ht="13.5" thickBot="1">
      <c r="A101" s="9" t="s">
        <v>32</v>
      </c>
      <c r="B101" s="9"/>
    </row>
    <row r="102" spans="1:7" ht="13.5" thickTop="1">
      <c r="A102" s="5" t="s">
        <v>1</v>
      </c>
      <c r="B102" s="6" t="s">
        <v>2</v>
      </c>
      <c r="C102" s="6" t="s">
        <v>2</v>
      </c>
      <c r="D102" s="6" t="s">
        <v>7</v>
      </c>
      <c r="E102" s="6" t="s">
        <v>7</v>
      </c>
      <c r="F102" s="6" t="s">
        <v>5</v>
      </c>
      <c r="G102" s="10" t="s">
        <v>10</v>
      </c>
    </row>
    <row r="103" spans="1:7" ht="13.5" thickBot="1">
      <c r="A103" s="7" t="s">
        <v>0</v>
      </c>
      <c r="B103" s="8" t="s">
        <v>3</v>
      </c>
      <c r="C103" s="8" t="s">
        <v>4</v>
      </c>
      <c r="D103" s="8" t="s">
        <v>8</v>
      </c>
      <c r="E103" s="8" t="s">
        <v>9</v>
      </c>
      <c r="F103" s="8" t="s">
        <v>6</v>
      </c>
      <c r="G103" s="11" t="s">
        <v>11</v>
      </c>
    </row>
    <row r="104" spans="1:7" ht="13.5" thickTop="1">
      <c r="A104" s="3" t="s">
        <v>12</v>
      </c>
      <c r="B104" s="3">
        <v>761</v>
      </c>
      <c r="C104" s="3">
        <v>252</v>
      </c>
      <c r="D104" s="1">
        <v>21375835.75</v>
      </c>
      <c r="E104" s="1">
        <v>13538389.45</v>
      </c>
      <c r="F104" s="1">
        <f>SUM(D104-E104)</f>
        <v>7837446.300000001</v>
      </c>
      <c r="G104" s="1">
        <v>2037742.84</v>
      </c>
    </row>
    <row r="105" spans="1:7" ht="12.75">
      <c r="A105" s="3" t="s">
        <v>13</v>
      </c>
      <c r="B105" s="3">
        <v>644</v>
      </c>
      <c r="C105" s="3">
        <v>218</v>
      </c>
      <c r="D105" s="1">
        <v>10653492.5</v>
      </c>
      <c r="E105" s="1">
        <v>6784351.15</v>
      </c>
      <c r="F105" s="1">
        <f>SUM(D105-E105)</f>
        <v>3869141.3499999996</v>
      </c>
      <c r="G105" s="1">
        <v>1005981.64</v>
      </c>
    </row>
    <row r="106" spans="1:7" ht="12.75">
      <c r="A106" s="3" t="s">
        <v>16</v>
      </c>
      <c r="B106" s="3">
        <v>3</v>
      </c>
      <c r="C106" s="3">
        <v>1</v>
      </c>
      <c r="D106" s="1">
        <v>18076.25</v>
      </c>
      <c r="E106" s="1">
        <v>13391.6</v>
      </c>
      <c r="F106" s="1">
        <f>SUM(D106-E106)</f>
        <v>4684.65</v>
      </c>
      <c r="G106" s="1">
        <v>1218.03</v>
      </c>
    </row>
    <row r="107" spans="1:7" ht="12.75">
      <c r="A107" s="3" t="s">
        <v>17</v>
      </c>
      <c r="B107" s="3">
        <v>344</v>
      </c>
      <c r="C107" s="3">
        <v>4</v>
      </c>
      <c r="D107" s="1">
        <v>13865071.5</v>
      </c>
      <c r="E107" s="1">
        <v>9099134</v>
      </c>
      <c r="F107" s="1">
        <f>SUM(D107-E107)</f>
        <v>4765937.5</v>
      </c>
      <c r="G107" s="1">
        <v>857870.47</v>
      </c>
    </row>
    <row r="108" spans="1:7" ht="15">
      <c r="A108" s="4" t="s">
        <v>14</v>
      </c>
      <c r="B108" s="4">
        <v>229</v>
      </c>
      <c r="C108" s="4">
        <v>5</v>
      </c>
      <c r="D108" s="2">
        <v>9954680</v>
      </c>
      <c r="E108" s="2">
        <v>6531308.55</v>
      </c>
      <c r="F108" s="2">
        <f>SUM(D108-E108)</f>
        <v>3423371.45</v>
      </c>
      <c r="G108" s="2">
        <v>1112596.62</v>
      </c>
    </row>
    <row r="109" spans="1:7" ht="12.75">
      <c r="A109" s="3" t="s">
        <v>15</v>
      </c>
      <c r="B109" s="12">
        <f aca="true" t="shared" si="10" ref="B109:G109">SUM(B104:B108)</f>
        <v>1981</v>
      </c>
      <c r="C109" s="3">
        <f t="shared" si="10"/>
        <v>480</v>
      </c>
      <c r="D109" s="1">
        <f t="shared" si="10"/>
        <v>55867156</v>
      </c>
      <c r="E109" s="1">
        <f t="shared" si="10"/>
        <v>35966574.75</v>
      </c>
      <c r="F109" s="1">
        <f t="shared" si="10"/>
        <v>19900581.25</v>
      </c>
      <c r="G109" s="1">
        <f t="shared" si="10"/>
        <v>5015409.6</v>
      </c>
    </row>
    <row r="112" spans="1:2" ht="13.5" thickBot="1">
      <c r="A112" s="9" t="s">
        <v>33</v>
      </c>
      <c r="B112" s="9"/>
    </row>
    <row r="113" spans="1:7" ht="13.5" thickTop="1">
      <c r="A113" s="5" t="s">
        <v>1</v>
      </c>
      <c r="B113" s="6" t="s">
        <v>2</v>
      </c>
      <c r="C113" s="6" t="s">
        <v>2</v>
      </c>
      <c r="D113" s="6" t="s">
        <v>7</v>
      </c>
      <c r="E113" s="6" t="s">
        <v>7</v>
      </c>
      <c r="F113" s="6" t="s">
        <v>5</v>
      </c>
      <c r="G113" s="10" t="s">
        <v>10</v>
      </c>
    </row>
    <row r="114" spans="1:7" ht="13.5" thickBot="1">
      <c r="A114" s="7" t="s">
        <v>0</v>
      </c>
      <c r="B114" s="8" t="s">
        <v>3</v>
      </c>
      <c r="C114" s="8" t="s">
        <v>4</v>
      </c>
      <c r="D114" s="8" t="s">
        <v>8</v>
      </c>
      <c r="E114" s="8" t="s">
        <v>9</v>
      </c>
      <c r="F114" s="8" t="s">
        <v>6</v>
      </c>
      <c r="G114" s="11" t="s">
        <v>11</v>
      </c>
    </row>
    <row r="115" spans="1:7" ht="13.5" thickTop="1">
      <c r="A115" s="3" t="s">
        <v>12</v>
      </c>
      <c r="B115" s="3">
        <v>38</v>
      </c>
      <c r="C115" s="3">
        <v>13</v>
      </c>
      <c r="D115" s="1">
        <v>495793.25</v>
      </c>
      <c r="E115" s="1">
        <v>311539.5</v>
      </c>
      <c r="F115" s="1">
        <f>SUM(D115-E115)</f>
        <v>184253.75</v>
      </c>
      <c r="G115" s="1">
        <v>47906.13</v>
      </c>
    </row>
    <row r="116" spans="1:7" ht="12.75">
      <c r="A116" s="3" t="s">
        <v>13</v>
      </c>
      <c r="B116" s="3">
        <v>19</v>
      </c>
      <c r="C116" s="3">
        <v>6</v>
      </c>
      <c r="D116" s="1">
        <v>218888.5</v>
      </c>
      <c r="E116" s="1">
        <v>145716.95</v>
      </c>
      <c r="F116" s="1">
        <f>SUM(D116-E116)</f>
        <v>73171.54999999999</v>
      </c>
      <c r="G116" s="1">
        <v>19024.72</v>
      </c>
    </row>
    <row r="117" spans="1:7" ht="15">
      <c r="A117" s="4" t="s">
        <v>14</v>
      </c>
      <c r="B117" s="4">
        <v>122</v>
      </c>
      <c r="C117" s="4">
        <v>3</v>
      </c>
      <c r="D117" s="2">
        <v>4547703</v>
      </c>
      <c r="E117" s="2">
        <v>3224715.3</v>
      </c>
      <c r="F117" s="2">
        <f>SUM(D117-E117)</f>
        <v>1322987.7000000002</v>
      </c>
      <c r="G117" s="2">
        <v>429971.31</v>
      </c>
    </row>
    <row r="118" spans="1:7" ht="12.75">
      <c r="A118" s="3" t="s">
        <v>15</v>
      </c>
      <c r="B118" s="3">
        <f aca="true" t="shared" si="11" ref="B118:G118">SUM(B115:B117)</f>
        <v>179</v>
      </c>
      <c r="C118" s="3">
        <f t="shared" si="11"/>
        <v>22</v>
      </c>
      <c r="D118" s="1">
        <f t="shared" si="11"/>
        <v>5262384.75</v>
      </c>
      <c r="E118" s="1">
        <f t="shared" si="11"/>
        <v>3681971.75</v>
      </c>
      <c r="F118" s="1">
        <f t="shared" si="11"/>
        <v>1580413.0000000002</v>
      </c>
      <c r="G118" s="1">
        <f t="shared" si="11"/>
        <v>496902.16000000003</v>
      </c>
    </row>
    <row r="121" spans="1:2" ht="13.5" thickBot="1">
      <c r="A121" s="9" t="s">
        <v>34</v>
      </c>
      <c r="B121" s="9"/>
    </row>
    <row r="122" spans="1:7" ht="13.5" thickTop="1">
      <c r="A122" s="5" t="s">
        <v>1</v>
      </c>
      <c r="B122" s="6" t="s">
        <v>2</v>
      </c>
      <c r="C122" s="6" t="s">
        <v>2</v>
      </c>
      <c r="D122" s="6" t="s">
        <v>7</v>
      </c>
      <c r="E122" s="6" t="s">
        <v>7</v>
      </c>
      <c r="F122" s="6" t="s">
        <v>5</v>
      </c>
      <c r="G122" s="10" t="s">
        <v>10</v>
      </c>
    </row>
    <row r="123" spans="1:7" ht="13.5" thickBot="1">
      <c r="A123" s="7" t="s">
        <v>0</v>
      </c>
      <c r="B123" s="8" t="s">
        <v>3</v>
      </c>
      <c r="C123" s="8" t="s">
        <v>4</v>
      </c>
      <c r="D123" s="8" t="s">
        <v>8</v>
      </c>
      <c r="E123" s="8" t="s">
        <v>9</v>
      </c>
      <c r="F123" s="8" t="s">
        <v>6</v>
      </c>
      <c r="G123" s="11" t="s">
        <v>11</v>
      </c>
    </row>
    <row r="124" spans="1:7" ht="13.5" thickTop="1">
      <c r="A124" s="3" t="s">
        <v>12</v>
      </c>
      <c r="B124" s="3">
        <v>202</v>
      </c>
      <c r="C124" s="3">
        <v>66</v>
      </c>
      <c r="D124" s="1">
        <v>2692695.25</v>
      </c>
      <c r="E124" s="1">
        <v>1757945.15</v>
      </c>
      <c r="F124" s="1">
        <f>SUM(D124-E124)</f>
        <v>934750.1000000001</v>
      </c>
      <c r="G124" s="1">
        <v>243036.42</v>
      </c>
    </row>
    <row r="125" spans="1:7" ht="12.75">
      <c r="A125" s="3" t="s">
        <v>13</v>
      </c>
      <c r="B125" s="3">
        <v>86</v>
      </c>
      <c r="C125" s="3">
        <v>29</v>
      </c>
      <c r="D125" s="1">
        <v>719438.75</v>
      </c>
      <c r="E125" s="1">
        <v>456993.8</v>
      </c>
      <c r="F125" s="1">
        <f>SUM(D125-E125)</f>
        <v>262444.95</v>
      </c>
      <c r="G125" s="1">
        <v>68236.23</v>
      </c>
    </row>
    <row r="126" spans="1:7" ht="12.75">
      <c r="A126" s="3" t="s">
        <v>16</v>
      </c>
      <c r="B126" s="3">
        <v>6</v>
      </c>
      <c r="C126" s="3">
        <v>2</v>
      </c>
      <c r="D126" s="1">
        <v>82448.5</v>
      </c>
      <c r="E126" s="1">
        <v>55955.5</v>
      </c>
      <c r="F126" s="1">
        <f>SUM(D126-E126)</f>
        <v>26493</v>
      </c>
      <c r="G126" s="1">
        <v>6888.23</v>
      </c>
    </row>
    <row r="127" spans="1:7" ht="12.75">
      <c r="A127" s="3" t="s">
        <v>17</v>
      </c>
      <c r="B127" s="3">
        <v>47</v>
      </c>
      <c r="C127" s="3">
        <v>1</v>
      </c>
      <c r="D127" s="1">
        <v>840785</v>
      </c>
      <c r="E127" s="1">
        <v>576147.1</v>
      </c>
      <c r="F127" s="1">
        <f>SUM(D127-E127)</f>
        <v>264637.9</v>
      </c>
      <c r="G127" s="1">
        <v>47635.01</v>
      </c>
    </row>
    <row r="128" spans="1:7" ht="15">
      <c r="A128" s="4" t="s">
        <v>14</v>
      </c>
      <c r="B128" s="4">
        <v>545</v>
      </c>
      <c r="C128" s="4">
        <v>14</v>
      </c>
      <c r="D128" s="2">
        <v>19876438.5</v>
      </c>
      <c r="E128" s="2">
        <v>13343063</v>
      </c>
      <c r="F128" s="2">
        <f>SUM(D128-E128)</f>
        <v>6533375.5</v>
      </c>
      <c r="G128" s="2">
        <v>2123348.96</v>
      </c>
    </row>
    <row r="129" spans="1:7" ht="12.75">
      <c r="A129" s="3" t="s">
        <v>15</v>
      </c>
      <c r="B129" s="3">
        <f aca="true" t="shared" si="12" ref="B129:G129">SUM(B124:B128)</f>
        <v>886</v>
      </c>
      <c r="C129" s="3">
        <f t="shared" si="12"/>
        <v>112</v>
      </c>
      <c r="D129" s="1">
        <f t="shared" si="12"/>
        <v>24211806</v>
      </c>
      <c r="E129" s="1">
        <f t="shared" si="12"/>
        <v>16190104.55</v>
      </c>
      <c r="F129" s="1">
        <f t="shared" si="12"/>
        <v>8021701.45</v>
      </c>
      <c r="G129" s="1">
        <f t="shared" si="12"/>
        <v>2489144.85</v>
      </c>
    </row>
    <row r="132" spans="1:2" ht="13.5" thickBot="1">
      <c r="A132" s="9" t="s">
        <v>35</v>
      </c>
      <c r="B132" s="9"/>
    </row>
    <row r="133" spans="1:7" ht="13.5" thickTop="1">
      <c r="A133" s="5" t="s">
        <v>1</v>
      </c>
      <c r="B133" s="6" t="s">
        <v>2</v>
      </c>
      <c r="C133" s="6" t="s">
        <v>2</v>
      </c>
      <c r="D133" s="6" t="s">
        <v>7</v>
      </c>
      <c r="E133" s="6" t="s">
        <v>7</v>
      </c>
      <c r="F133" s="6" t="s">
        <v>5</v>
      </c>
      <c r="G133" s="10" t="s">
        <v>10</v>
      </c>
    </row>
    <row r="134" spans="1:7" ht="13.5" thickBot="1">
      <c r="A134" s="7" t="s">
        <v>0</v>
      </c>
      <c r="B134" s="8" t="s">
        <v>3</v>
      </c>
      <c r="C134" s="8" t="s">
        <v>4</v>
      </c>
      <c r="D134" s="8" t="s">
        <v>8</v>
      </c>
      <c r="E134" s="8" t="s">
        <v>9</v>
      </c>
      <c r="F134" s="8" t="s">
        <v>6</v>
      </c>
      <c r="G134" s="11" t="s">
        <v>11</v>
      </c>
    </row>
    <row r="135" spans="1:7" ht="13.5" thickTop="1">
      <c r="A135" s="3" t="s">
        <v>12</v>
      </c>
      <c r="B135" s="3">
        <v>30</v>
      </c>
      <c r="C135" s="3">
        <v>9</v>
      </c>
      <c r="D135" s="1">
        <v>322043.25</v>
      </c>
      <c r="E135" s="1">
        <v>192269.2</v>
      </c>
      <c r="F135" s="1">
        <f>SUM(D135-E135)</f>
        <v>129774.04999999999</v>
      </c>
      <c r="G135" s="1">
        <v>33741.51</v>
      </c>
    </row>
    <row r="136" spans="1:7" ht="12.75">
      <c r="A136" s="3" t="s">
        <v>17</v>
      </c>
      <c r="B136" s="3">
        <v>9</v>
      </c>
      <c r="C136" s="3">
        <v>1</v>
      </c>
      <c r="D136" s="1">
        <v>9089.5</v>
      </c>
      <c r="E136" s="1">
        <v>4884.55</v>
      </c>
      <c r="F136" s="1">
        <f>SUM(D136-E136)</f>
        <v>4204.95</v>
      </c>
      <c r="G136" s="1">
        <v>756.9</v>
      </c>
    </row>
    <row r="137" spans="1:7" ht="15">
      <c r="A137" s="4" t="s">
        <v>14</v>
      </c>
      <c r="B137" s="4">
        <v>205</v>
      </c>
      <c r="C137" s="4">
        <v>7</v>
      </c>
      <c r="D137" s="2">
        <v>5968734.75</v>
      </c>
      <c r="E137" s="2">
        <v>3777825.4</v>
      </c>
      <c r="F137" s="18">
        <f>SUM(D137-E137)</f>
        <v>2190909.35</v>
      </c>
      <c r="G137" s="2">
        <v>712046.21</v>
      </c>
    </row>
    <row r="138" spans="1:7" ht="12.75">
      <c r="A138" s="3" t="s">
        <v>15</v>
      </c>
      <c r="B138" s="3">
        <f aca="true" t="shared" si="13" ref="B138:G138">SUM(B135:B137)</f>
        <v>244</v>
      </c>
      <c r="C138" s="3">
        <f t="shared" si="13"/>
        <v>17</v>
      </c>
      <c r="D138" s="1">
        <f t="shared" si="13"/>
        <v>6299867.5</v>
      </c>
      <c r="E138" s="1">
        <f t="shared" si="13"/>
        <v>3974979.15</v>
      </c>
      <c r="F138" s="1">
        <f t="shared" si="13"/>
        <v>2324888.35</v>
      </c>
      <c r="G138" s="1">
        <f t="shared" si="13"/>
        <v>746544.62</v>
      </c>
    </row>
    <row r="139" spans="1:7" ht="12.75">
      <c r="A139" s="3"/>
      <c r="B139" s="3"/>
      <c r="C139" s="3"/>
      <c r="D139" s="1"/>
      <c r="E139" s="1"/>
      <c r="F139" s="1"/>
      <c r="G139" s="1"/>
    </row>
    <row r="140" spans="1:7" ht="12.75">
      <c r="A140" s="3"/>
      <c r="B140" s="3"/>
      <c r="C140" s="3"/>
      <c r="D140" s="1"/>
      <c r="E140" s="1"/>
      <c r="F140" s="1"/>
      <c r="G140" s="1"/>
    </row>
    <row r="141" spans="1:7" ht="12.75">
      <c r="A141" s="3"/>
      <c r="B141" s="3"/>
      <c r="C141" s="3"/>
      <c r="D141" s="1"/>
      <c r="E141" s="1"/>
      <c r="F141" s="1"/>
      <c r="G141" s="1"/>
    </row>
    <row r="142" spans="1:7" ht="12.75">
      <c r="A142" s="3"/>
      <c r="B142" s="3"/>
      <c r="C142" s="3"/>
      <c r="D142" s="1"/>
      <c r="E142" s="1"/>
      <c r="F142" s="1"/>
      <c r="G142" s="1"/>
    </row>
    <row r="143" spans="1:7" ht="12.75">
      <c r="A143" s="3"/>
      <c r="B143" s="3"/>
      <c r="C143" s="3"/>
      <c r="D143" s="1"/>
      <c r="E143" s="1"/>
      <c r="F143" s="1"/>
      <c r="G143" s="1"/>
    </row>
    <row r="144" spans="1:7" ht="12.75">
      <c r="A144" s="3"/>
      <c r="B144" s="3"/>
      <c r="C144" s="3"/>
      <c r="D144" s="1"/>
      <c r="E144" s="1"/>
      <c r="F144" s="1"/>
      <c r="G144" s="1"/>
    </row>
    <row r="145" spans="1:7" ht="12.75">
      <c r="A145" s="3"/>
      <c r="B145" s="3"/>
      <c r="C145" s="3"/>
      <c r="D145" s="1"/>
      <c r="E145" s="1"/>
      <c r="F145" s="1"/>
      <c r="G145" s="1"/>
    </row>
    <row r="146" spans="1:7" ht="12.75">
      <c r="A146" s="3"/>
      <c r="B146" s="3"/>
      <c r="C146" s="3"/>
      <c r="D146" s="1"/>
      <c r="E146" s="1"/>
      <c r="F146" s="1"/>
      <c r="G146" s="1"/>
    </row>
    <row r="147" spans="1:7" ht="12.75">
      <c r="A147" s="3"/>
      <c r="B147" s="3"/>
      <c r="C147" s="3"/>
      <c r="D147" s="1"/>
      <c r="E147" s="1"/>
      <c r="F147" s="1"/>
      <c r="G147" s="1"/>
    </row>
    <row r="148" spans="1:7" ht="12.75">
      <c r="A148" s="3"/>
      <c r="B148" s="3"/>
      <c r="C148" s="3"/>
      <c r="D148" s="1"/>
      <c r="E148" s="1"/>
      <c r="F148" s="1"/>
      <c r="G148" s="1"/>
    </row>
    <row r="151" spans="1:2" ht="13.5" thickBot="1">
      <c r="A151" s="9" t="s">
        <v>36</v>
      </c>
      <c r="B151" s="9"/>
    </row>
    <row r="152" spans="1:7" ht="13.5" thickTop="1">
      <c r="A152" s="5" t="s">
        <v>1</v>
      </c>
      <c r="B152" s="6" t="s">
        <v>2</v>
      </c>
      <c r="C152" s="6" t="s">
        <v>2</v>
      </c>
      <c r="D152" s="6" t="s">
        <v>7</v>
      </c>
      <c r="E152" s="6" t="s">
        <v>7</v>
      </c>
      <c r="F152" s="6" t="s">
        <v>5</v>
      </c>
      <c r="G152" s="10" t="s">
        <v>10</v>
      </c>
    </row>
    <row r="153" spans="1:7" ht="13.5" thickBot="1">
      <c r="A153" s="7" t="s">
        <v>0</v>
      </c>
      <c r="B153" s="8" t="s">
        <v>3</v>
      </c>
      <c r="C153" s="8" t="s">
        <v>4</v>
      </c>
      <c r="D153" s="8" t="s">
        <v>8</v>
      </c>
      <c r="E153" s="8" t="s">
        <v>9</v>
      </c>
      <c r="F153" s="8" t="s">
        <v>6</v>
      </c>
      <c r="G153" s="11" t="s">
        <v>11</v>
      </c>
    </row>
    <row r="154" spans="1:7" ht="13.5" thickTop="1">
      <c r="A154" s="3" t="s">
        <v>12</v>
      </c>
      <c r="B154" s="3">
        <v>762</v>
      </c>
      <c r="C154" s="3">
        <v>249</v>
      </c>
      <c r="D154" s="1">
        <v>13120412.25</v>
      </c>
      <c r="E154" s="1">
        <v>8181426.15</v>
      </c>
      <c r="F154" s="1">
        <f>SUM(D154-E154)</f>
        <v>4938986.1</v>
      </c>
      <c r="G154" s="1">
        <v>1284142.86</v>
      </c>
    </row>
    <row r="155" spans="1:7" ht="12.75">
      <c r="A155" s="3" t="s">
        <v>13</v>
      </c>
      <c r="B155" s="3">
        <v>358</v>
      </c>
      <c r="C155" s="3">
        <v>123</v>
      </c>
      <c r="D155" s="1">
        <v>3636660.85</v>
      </c>
      <c r="E155" s="1">
        <v>2294767.6</v>
      </c>
      <c r="F155" s="1">
        <f>SUM(D155-E155)</f>
        <v>1341893.25</v>
      </c>
      <c r="G155" s="1">
        <v>348894.91</v>
      </c>
    </row>
    <row r="156" spans="1:7" ht="15">
      <c r="A156" s="4" t="s">
        <v>14</v>
      </c>
      <c r="B156" s="4">
        <v>260</v>
      </c>
      <c r="C156" s="4">
        <v>6</v>
      </c>
      <c r="D156" s="2">
        <v>8747490.95</v>
      </c>
      <c r="E156" s="2">
        <v>5656571.3</v>
      </c>
      <c r="F156" s="2">
        <f>SUM(D156-E156)</f>
        <v>3090919.6499999994</v>
      </c>
      <c r="G156" s="2">
        <v>1004549.75</v>
      </c>
    </row>
    <row r="157" spans="1:7" ht="12.75">
      <c r="A157" s="3" t="s">
        <v>15</v>
      </c>
      <c r="B157" s="12">
        <f aca="true" t="shared" si="14" ref="B157:G157">SUM(B154:B156)</f>
        <v>1380</v>
      </c>
      <c r="C157" s="3">
        <f t="shared" si="14"/>
        <v>378</v>
      </c>
      <c r="D157" s="1">
        <f t="shared" si="14"/>
        <v>25504564.049999997</v>
      </c>
      <c r="E157" s="1">
        <f t="shared" si="14"/>
        <v>16132765.05</v>
      </c>
      <c r="F157" s="1">
        <f t="shared" si="14"/>
        <v>9371799</v>
      </c>
      <c r="G157" s="1">
        <f t="shared" si="14"/>
        <v>2637587.52</v>
      </c>
    </row>
    <row r="160" spans="1:2" ht="13.5" thickBot="1">
      <c r="A160" s="9" t="s">
        <v>37</v>
      </c>
      <c r="B160" s="9"/>
    </row>
    <row r="161" spans="1:7" ht="13.5" thickTop="1">
      <c r="A161" s="5" t="s">
        <v>1</v>
      </c>
      <c r="B161" s="6" t="s">
        <v>2</v>
      </c>
      <c r="C161" s="6" t="s">
        <v>2</v>
      </c>
      <c r="D161" s="6" t="s">
        <v>7</v>
      </c>
      <c r="E161" s="6" t="s">
        <v>7</v>
      </c>
      <c r="F161" s="6" t="s">
        <v>5</v>
      </c>
      <c r="G161" s="10" t="s">
        <v>10</v>
      </c>
    </row>
    <row r="162" spans="1:7" ht="13.5" thickBot="1">
      <c r="A162" s="7" t="s">
        <v>0</v>
      </c>
      <c r="B162" s="8" t="s">
        <v>3</v>
      </c>
      <c r="C162" s="8" t="s">
        <v>4</v>
      </c>
      <c r="D162" s="8" t="s">
        <v>8</v>
      </c>
      <c r="E162" s="8" t="s">
        <v>9</v>
      </c>
      <c r="F162" s="8" t="s">
        <v>6</v>
      </c>
      <c r="G162" s="11" t="s">
        <v>11</v>
      </c>
    </row>
    <row r="163" spans="1:7" ht="13.5" thickTop="1">
      <c r="A163" s="3" t="s">
        <v>12</v>
      </c>
      <c r="B163" s="3">
        <v>55</v>
      </c>
      <c r="C163" s="3">
        <v>17</v>
      </c>
      <c r="D163" s="1">
        <v>1294571.5</v>
      </c>
      <c r="E163" s="1">
        <v>779603.9</v>
      </c>
      <c r="F163" s="1">
        <f>SUM(D163-E163)</f>
        <v>514967.6</v>
      </c>
      <c r="G163" s="1">
        <v>133892.03</v>
      </c>
    </row>
    <row r="164" spans="1:7" ht="12.75">
      <c r="A164" s="3" t="s">
        <v>13</v>
      </c>
      <c r="B164" s="3">
        <v>56</v>
      </c>
      <c r="C164" s="3">
        <v>19</v>
      </c>
      <c r="D164" s="1">
        <v>954501.75</v>
      </c>
      <c r="E164" s="1">
        <v>625676.9</v>
      </c>
      <c r="F164" s="1">
        <f>SUM(D164-E164)</f>
        <v>328824.85</v>
      </c>
      <c r="G164" s="1">
        <v>85494.78</v>
      </c>
    </row>
    <row r="165" spans="1:7" ht="15">
      <c r="A165" s="4" t="s">
        <v>14</v>
      </c>
      <c r="B165" s="4">
        <v>43</v>
      </c>
      <c r="C165" s="4">
        <v>1</v>
      </c>
      <c r="D165" s="2">
        <v>1849287.05</v>
      </c>
      <c r="E165" s="2">
        <v>1165812.4</v>
      </c>
      <c r="F165" s="2">
        <f>SUM(D165-E165)</f>
        <v>683474.6500000001</v>
      </c>
      <c r="G165" s="2">
        <v>222129.46</v>
      </c>
    </row>
    <row r="166" spans="1:7" ht="12.75">
      <c r="A166" s="3" t="s">
        <v>15</v>
      </c>
      <c r="B166" s="3">
        <f aca="true" t="shared" si="15" ref="B166:G166">SUM(B163:B165)</f>
        <v>154</v>
      </c>
      <c r="C166" s="3">
        <f t="shared" si="15"/>
        <v>37</v>
      </c>
      <c r="D166" s="1">
        <f t="shared" si="15"/>
        <v>4098360.3</v>
      </c>
      <c r="E166" s="1">
        <f t="shared" si="15"/>
        <v>2571093.2</v>
      </c>
      <c r="F166" s="1">
        <f t="shared" si="15"/>
        <v>1527267.1</v>
      </c>
      <c r="G166" s="1">
        <f t="shared" si="15"/>
        <v>441516.27</v>
      </c>
    </row>
    <row r="169" spans="1:2" ht="13.5" thickBot="1">
      <c r="A169" s="9" t="s">
        <v>38</v>
      </c>
      <c r="B169" s="9"/>
    </row>
    <row r="170" spans="1:7" ht="13.5" thickTop="1">
      <c r="A170" s="5" t="s">
        <v>1</v>
      </c>
      <c r="B170" s="6" t="s">
        <v>2</v>
      </c>
      <c r="C170" s="6" t="s">
        <v>2</v>
      </c>
      <c r="D170" s="6" t="s">
        <v>7</v>
      </c>
      <c r="E170" s="6" t="s">
        <v>7</v>
      </c>
      <c r="F170" s="6" t="s">
        <v>5</v>
      </c>
      <c r="G170" s="10" t="s">
        <v>10</v>
      </c>
    </row>
    <row r="171" spans="1:7" ht="13.5" thickBot="1">
      <c r="A171" s="7" t="s">
        <v>0</v>
      </c>
      <c r="B171" s="8" t="s">
        <v>3</v>
      </c>
      <c r="C171" s="8" t="s">
        <v>4</v>
      </c>
      <c r="D171" s="8" t="s">
        <v>8</v>
      </c>
      <c r="E171" s="8" t="s">
        <v>9</v>
      </c>
      <c r="F171" s="8" t="s">
        <v>6</v>
      </c>
      <c r="G171" s="11" t="s">
        <v>11</v>
      </c>
    </row>
    <row r="172" spans="1:7" ht="13.5" thickTop="1">
      <c r="A172" s="3" t="s">
        <v>12</v>
      </c>
      <c r="B172" s="3">
        <v>45</v>
      </c>
      <c r="C172" s="3">
        <v>15</v>
      </c>
      <c r="D172" s="1">
        <v>769354.25</v>
      </c>
      <c r="E172" s="1">
        <v>495533.8</v>
      </c>
      <c r="F172" s="1">
        <f>SUM(D172-E172)</f>
        <v>273820.45</v>
      </c>
      <c r="G172" s="1">
        <v>71193.52</v>
      </c>
    </row>
    <row r="173" spans="1:7" ht="12.75">
      <c r="A173" s="3" t="s">
        <v>13</v>
      </c>
      <c r="B173" s="3">
        <v>36</v>
      </c>
      <c r="C173" s="3">
        <v>12</v>
      </c>
      <c r="D173" s="1">
        <v>315559.5</v>
      </c>
      <c r="E173" s="1">
        <v>203794.25</v>
      </c>
      <c r="F173" s="1">
        <f>SUM(D173-E173)</f>
        <v>111765.25</v>
      </c>
      <c r="G173" s="1">
        <v>29059.16</v>
      </c>
    </row>
    <row r="174" spans="1:7" ht="15">
      <c r="A174" s="4" t="s">
        <v>14</v>
      </c>
      <c r="B174" s="4">
        <v>113</v>
      </c>
      <c r="C174" s="4">
        <v>4</v>
      </c>
      <c r="D174" s="2">
        <v>3703894.5</v>
      </c>
      <c r="E174" s="2">
        <v>2450510.7</v>
      </c>
      <c r="F174" s="2">
        <f>SUM(D174-E174)</f>
        <v>1253383.7999999998</v>
      </c>
      <c r="G174" s="2">
        <v>407350.1</v>
      </c>
    </row>
    <row r="175" spans="1:7" ht="12.75">
      <c r="A175" s="3" t="s">
        <v>15</v>
      </c>
      <c r="B175" s="3">
        <f aca="true" t="shared" si="16" ref="B175:G175">SUM(B172:B174)</f>
        <v>194</v>
      </c>
      <c r="C175" s="3">
        <f t="shared" si="16"/>
        <v>31</v>
      </c>
      <c r="D175" s="1">
        <f t="shared" si="16"/>
        <v>4788808.25</v>
      </c>
      <c r="E175" s="1">
        <f t="shared" si="16"/>
        <v>3149838.75</v>
      </c>
      <c r="F175" s="1">
        <f t="shared" si="16"/>
        <v>1638969.4999999998</v>
      </c>
      <c r="G175" s="1">
        <f t="shared" si="16"/>
        <v>507602.77999999997</v>
      </c>
    </row>
    <row r="178" spans="1:2" ht="13.5" thickBot="1">
      <c r="A178" s="9" t="s">
        <v>39</v>
      </c>
      <c r="B178" s="9"/>
    </row>
    <row r="179" spans="1:7" ht="13.5" thickTop="1">
      <c r="A179" s="5" t="s">
        <v>1</v>
      </c>
      <c r="B179" s="6" t="s">
        <v>2</v>
      </c>
      <c r="C179" s="6" t="s">
        <v>2</v>
      </c>
      <c r="D179" s="6" t="s">
        <v>7</v>
      </c>
      <c r="E179" s="6" t="s">
        <v>7</v>
      </c>
      <c r="F179" s="6" t="s">
        <v>5</v>
      </c>
      <c r="G179" s="10" t="s">
        <v>10</v>
      </c>
    </row>
    <row r="180" spans="1:7" ht="13.5" thickBot="1">
      <c r="A180" s="7" t="s">
        <v>0</v>
      </c>
      <c r="B180" s="8" t="s">
        <v>3</v>
      </c>
      <c r="C180" s="8" t="s">
        <v>4</v>
      </c>
      <c r="D180" s="8" t="s">
        <v>8</v>
      </c>
      <c r="E180" s="8" t="s">
        <v>9</v>
      </c>
      <c r="F180" s="8" t="s">
        <v>6</v>
      </c>
      <c r="G180" s="11" t="s">
        <v>11</v>
      </c>
    </row>
    <row r="181" spans="1:7" ht="13.5" thickTop="1">
      <c r="A181" s="3" t="s">
        <v>12</v>
      </c>
      <c r="B181" s="3">
        <v>9</v>
      </c>
      <c r="C181" s="3">
        <v>3</v>
      </c>
      <c r="D181" s="1">
        <v>164926.25</v>
      </c>
      <c r="E181" s="1">
        <v>95472.7</v>
      </c>
      <c r="F181" s="1">
        <f>SUM(D181-E181)</f>
        <v>69453.55</v>
      </c>
      <c r="G181" s="1">
        <v>18057.98</v>
      </c>
    </row>
    <row r="182" spans="1:7" ht="12.75">
      <c r="A182" s="3" t="s">
        <v>13</v>
      </c>
      <c r="B182" s="3">
        <v>6</v>
      </c>
      <c r="C182" s="3">
        <v>2</v>
      </c>
      <c r="D182" s="1">
        <v>76388.7</v>
      </c>
      <c r="E182" s="1">
        <v>51333.7</v>
      </c>
      <c r="F182" s="1">
        <f>SUM(D182-E182)</f>
        <v>25055</v>
      </c>
      <c r="G182" s="1">
        <v>6514.33</v>
      </c>
    </row>
    <row r="183" spans="1:7" ht="15">
      <c r="A183" s="4" t="s">
        <v>14</v>
      </c>
      <c r="B183" s="4">
        <v>77</v>
      </c>
      <c r="C183" s="4">
        <v>2</v>
      </c>
      <c r="D183" s="2">
        <v>2660636.55</v>
      </c>
      <c r="E183" s="2">
        <v>1829294</v>
      </c>
      <c r="F183" s="2">
        <f>SUM(D183-E183)</f>
        <v>831342.5499999998</v>
      </c>
      <c r="G183" s="2">
        <v>270186.58</v>
      </c>
    </row>
    <row r="184" spans="1:7" ht="12.75">
      <c r="A184" s="3" t="s">
        <v>15</v>
      </c>
      <c r="B184" s="3">
        <f aca="true" t="shared" si="17" ref="B184:G184">SUM(B181:B183)</f>
        <v>92</v>
      </c>
      <c r="C184" s="3">
        <f t="shared" si="17"/>
        <v>7</v>
      </c>
      <c r="D184" s="1">
        <f t="shared" si="17"/>
        <v>2901951.5</v>
      </c>
      <c r="E184" s="1">
        <f t="shared" si="17"/>
        <v>1976100.4</v>
      </c>
      <c r="F184" s="1">
        <f t="shared" si="17"/>
        <v>925851.0999999999</v>
      </c>
      <c r="G184" s="1">
        <f t="shared" si="17"/>
        <v>294758.89</v>
      </c>
    </row>
    <row r="187" spans="1:2" ht="13.5" thickBot="1">
      <c r="A187" s="9" t="s">
        <v>40</v>
      </c>
      <c r="B187" s="9"/>
    </row>
    <row r="188" spans="1:7" ht="13.5" thickTop="1">
      <c r="A188" s="5" t="s">
        <v>1</v>
      </c>
      <c r="B188" s="6" t="s">
        <v>2</v>
      </c>
      <c r="C188" s="6" t="s">
        <v>2</v>
      </c>
      <c r="D188" s="6" t="s">
        <v>7</v>
      </c>
      <c r="E188" s="6" t="s">
        <v>7</v>
      </c>
      <c r="F188" s="6" t="s">
        <v>5</v>
      </c>
      <c r="G188" s="10" t="s">
        <v>10</v>
      </c>
    </row>
    <row r="189" spans="1:7" ht="13.5" thickBot="1">
      <c r="A189" s="7" t="s">
        <v>0</v>
      </c>
      <c r="B189" s="8" t="s">
        <v>3</v>
      </c>
      <c r="C189" s="8" t="s">
        <v>4</v>
      </c>
      <c r="D189" s="8" t="s">
        <v>8</v>
      </c>
      <c r="E189" s="8" t="s">
        <v>9</v>
      </c>
      <c r="F189" s="8" t="s">
        <v>6</v>
      </c>
      <c r="G189" s="11" t="s">
        <v>11</v>
      </c>
    </row>
    <row r="190" spans="1:7" ht="13.5" thickTop="1">
      <c r="A190" s="3" t="s">
        <v>12</v>
      </c>
      <c r="B190" s="3">
        <v>81</v>
      </c>
      <c r="C190" s="3">
        <v>26</v>
      </c>
      <c r="D190" s="1">
        <v>1720068.5</v>
      </c>
      <c r="E190" s="1">
        <v>1128219.05</v>
      </c>
      <c r="F190" s="1">
        <f>SUM(D190-E190)</f>
        <v>591849.45</v>
      </c>
      <c r="G190" s="1">
        <v>153881.36</v>
      </c>
    </row>
    <row r="191" spans="1:7" ht="12.75">
      <c r="A191" s="3" t="s">
        <v>13</v>
      </c>
      <c r="B191" s="3">
        <v>91</v>
      </c>
      <c r="C191" s="3">
        <v>28</v>
      </c>
      <c r="D191" s="1">
        <v>2288540.75</v>
      </c>
      <c r="E191" s="1">
        <v>1523438.3</v>
      </c>
      <c r="F191" s="1">
        <f>SUM(D191-E191)</f>
        <v>765102.45</v>
      </c>
      <c r="G191" s="1">
        <v>198927.29</v>
      </c>
    </row>
    <row r="192" spans="1:7" ht="12.75">
      <c r="A192" s="3" t="s">
        <v>17</v>
      </c>
      <c r="B192" s="3">
        <v>82</v>
      </c>
      <c r="C192" s="3">
        <v>1</v>
      </c>
      <c r="D192" s="1">
        <v>2257211.5</v>
      </c>
      <c r="E192" s="1">
        <v>1458785.45</v>
      </c>
      <c r="F192" s="1">
        <f>SUM(D192-E192)</f>
        <v>798426.05</v>
      </c>
      <c r="G192" s="1">
        <v>143716.97</v>
      </c>
    </row>
    <row r="193" spans="1:7" ht="15">
      <c r="A193" s="4" t="s">
        <v>14</v>
      </c>
      <c r="B193" s="4">
        <v>85</v>
      </c>
      <c r="C193" s="4">
        <v>2</v>
      </c>
      <c r="D193" s="2">
        <v>3467126.3</v>
      </c>
      <c r="E193" s="2">
        <v>2267415.8</v>
      </c>
      <c r="F193" s="18">
        <f>SUM(D193-E193)</f>
        <v>1199710.5</v>
      </c>
      <c r="G193" s="2">
        <v>389906.32</v>
      </c>
    </row>
    <row r="194" spans="1:7" ht="12.75">
      <c r="A194" s="3" t="s">
        <v>15</v>
      </c>
      <c r="B194" s="3">
        <f aca="true" t="shared" si="18" ref="B194:G194">SUM(B190:B193)</f>
        <v>339</v>
      </c>
      <c r="C194" s="3">
        <f t="shared" si="18"/>
        <v>57</v>
      </c>
      <c r="D194" s="1">
        <f t="shared" si="18"/>
        <v>9732947.05</v>
      </c>
      <c r="E194" s="1">
        <f t="shared" si="18"/>
        <v>6377858.6</v>
      </c>
      <c r="F194" s="1">
        <f t="shared" si="18"/>
        <v>3355088.45</v>
      </c>
      <c r="G194" s="1">
        <f t="shared" si="18"/>
        <v>886431.94</v>
      </c>
    </row>
    <row r="195" spans="1:7" ht="12.75">
      <c r="A195" s="3"/>
      <c r="B195" s="3"/>
      <c r="C195" s="3"/>
      <c r="D195" s="1"/>
      <c r="E195" s="1"/>
      <c r="F195" s="1"/>
      <c r="G195" s="1"/>
    </row>
    <row r="196" spans="1:7" ht="12.75">
      <c r="A196" s="3"/>
      <c r="B196" s="3"/>
      <c r="C196" s="3"/>
      <c r="D196" s="1"/>
      <c r="E196" s="1"/>
      <c r="F196" s="1"/>
      <c r="G196" s="1"/>
    </row>
    <row r="197" spans="1:7" ht="12.75">
      <c r="A197" s="3"/>
      <c r="B197" s="3"/>
      <c r="C197" s="3"/>
      <c r="D197" s="1"/>
      <c r="E197" s="1"/>
      <c r="F197" s="1"/>
      <c r="G197" s="1"/>
    </row>
    <row r="198" spans="1:7" ht="12.75">
      <c r="A198" s="3"/>
      <c r="B198" s="3"/>
      <c r="C198" s="3"/>
      <c r="D198" s="1"/>
      <c r="E198" s="1"/>
      <c r="F198" s="1"/>
      <c r="G198" s="1"/>
    </row>
    <row r="199" spans="1:7" ht="12.75">
      <c r="A199" s="3"/>
      <c r="B199" s="3"/>
      <c r="C199" s="3"/>
      <c r="D199" s="1"/>
      <c r="E199" s="1"/>
      <c r="F199" s="1"/>
      <c r="G199" s="1"/>
    </row>
    <row r="202" spans="1:2" ht="13.5" thickBot="1">
      <c r="A202" s="9" t="s">
        <v>41</v>
      </c>
      <c r="B202" s="9"/>
    </row>
    <row r="203" spans="1:7" ht="13.5" thickTop="1">
      <c r="A203" s="5" t="s">
        <v>1</v>
      </c>
      <c r="B203" s="6" t="s">
        <v>2</v>
      </c>
      <c r="C203" s="6" t="s">
        <v>2</v>
      </c>
      <c r="D203" s="6" t="s">
        <v>7</v>
      </c>
      <c r="E203" s="6" t="s">
        <v>7</v>
      </c>
      <c r="F203" s="6" t="s">
        <v>5</v>
      </c>
      <c r="G203" s="10" t="s">
        <v>10</v>
      </c>
    </row>
    <row r="204" spans="1:7" ht="13.5" thickBot="1">
      <c r="A204" s="7" t="s">
        <v>0</v>
      </c>
      <c r="B204" s="8" t="s">
        <v>3</v>
      </c>
      <c r="C204" s="8" t="s">
        <v>4</v>
      </c>
      <c r="D204" s="8" t="s">
        <v>8</v>
      </c>
      <c r="E204" s="8" t="s">
        <v>9</v>
      </c>
      <c r="F204" s="8" t="s">
        <v>6</v>
      </c>
      <c r="G204" s="11" t="s">
        <v>11</v>
      </c>
    </row>
    <row r="205" spans="1:7" ht="13.5" thickTop="1">
      <c r="A205" s="3" t="s">
        <v>12</v>
      </c>
      <c r="B205" s="3">
        <v>45</v>
      </c>
      <c r="C205" s="3">
        <v>15</v>
      </c>
      <c r="D205" s="1">
        <v>827434</v>
      </c>
      <c r="E205" s="1">
        <v>556585.2</v>
      </c>
      <c r="F205" s="1">
        <f>SUM(D205-E205)</f>
        <v>270848.80000000005</v>
      </c>
      <c r="G205" s="1">
        <v>70420.93</v>
      </c>
    </row>
    <row r="206" spans="1:7" ht="12.75">
      <c r="A206" s="3" t="s">
        <v>13</v>
      </c>
      <c r="B206" s="3">
        <v>51</v>
      </c>
      <c r="C206" s="3">
        <v>18</v>
      </c>
      <c r="D206" s="1">
        <v>607839.75</v>
      </c>
      <c r="E206" s="1">
        <v>401915.15</v>
      </c>
      <c r="F206" s="1">
        <f>SUM(D206-E206)</f>
        <v>205924.59999999998</v>
      </c>
      <c r="G206" s="1">
        <v>53540.79</v>
      </c>
    </row>
    <row r="207" spans="1:7" ht="12.75">
      <c r="A207" s="3" t="s">
        <v>17</v>
      </c>
      <c r="B207" s="3">
        <v>64</v>
      </c>
      <c r="C207" s="3">
        <v>1</v>
      </c>
      <c r="D207" s="1">
        <v>1644210</v>
      </c>
      <c r="E207" s="1">
        <v>1103128.45</v>
      </c>
      <c r="F207" s="1">
        <f>SUM(D207-E207)</f>
        <v>541081.55</v>
      </c>
      <c r="G207" s="1">
        <v>97394.89</v>
      </c>
    </row>
    <row r="208" spans="1:7" ht="15">
      <c r="A208" s="4" t="s">
        <v>14</v>
      </c>
      <c r="B208" s="4">
        <v>90</v>
      </c>
      <c r="C208" s="4">
        <v>2</v>
      </c>
      <c r="D208" s="2">
        <v>3646399.5</v>
      </c>
      <c r="E208" s="2">
        <v>2452897.35</v>
      </c>
      <c r="F208" s="2">
        <f>SUM(D208-E208)</f>
        <v>1193502.15</v>
      </c>
      <c r="G208" s="2">
        <v>387888.42</v>
      </c>
    </row>
    <row r="209" spans="1:7" ht="12.75">
      <c r="A209" s="3" t="s">
        <v>15</v>
      </c>
      <c r="B209" s="3">
        <f aca="true" t="shared" si="19" ref="B209:G209">SUM(B205:B208)</f>
        <v>250</v>
      </c>
      <c r="C209" s="3">
        <f t="shared" si="19"/>
        <v>36</v>
      </c>
      <c r="D209" s="1">
        <f t="shared" si="19"/>
        <v>6725883.25</v>
      </c>
      <c r="E209" s="1">
        <f t="shared" si="19"/>
        <v>4514526.15</v>
      </c>
      <c r="F209" s="1">
        <f t="shared" si="19"/>
        <v>2211357.1</v>
      </c>
      <c r="G209" s="1">
        <f t="shared" si="19"/>
        <v>609245.03</v>
      </c>
    </row>
    <row r="212" spans="1:2" ht="13.5" thickBot="1">
      <c r="A212" s="9" t="s">
        <v>42</v>
      </c>
      <c r="B212" s="9"/>
    </row>
    <row r="213" spans="1:7" ht="13.5" thickTop="1">
      <c r="A213" s="5" t="s">
        <v>1</v>
      </c>
      <c r="B213" s="6" t="s">
        <v>2</v>
      </c>
      <c r="C213" s="6" t="s">
        <v>2</v>
      </c>
      <c r="D213" s="6" t="s">
        <v>7</v>
      </c>
      <c r="E213" s="6" t="s">
        <v>7</v>
      </c>
      <c r="F213" s="6" t="s">
        <v>5</v>
      </c>
      <c r="G213" s="10" t="s">
        <v>10</v>
      </c>
    </row>
    <row r="214" spans="1:7" ht="13.5" thickBot="1">
      <c r="A214" s="7" t="s">
        <v>0</v>
      </c>
      <c r="B214" s="8" t="s">
        <v>3</v>
      </c>
      <c r="C214" s="8" t="s">
        <v>4</v>
      </c>
      <c r="D214" s="8" t="s">
        <v>8</v>
      </c>
      <c r="E214" s="8" t="s">
        <v>9</v>
      </c>
      <c r="F214" s="8" t="s">
        <v>6</v>
      </c>
      <c r="G214" s="11" t="s">
        <v>11</v>
      </c>
    </row>
    <row r="215" spans="1:7" ht="13.5" thickTop="1">
      <c r="A215" s="3" t="s">
        <v>12</v>
      </c>
      <c r="B215" s="3">
        <v>21</v>
      </c>
      <c r="C215" s="3">
        <v>6</v>
      </c>
      <c r="D215" s="1">
        <v>182877.5</v>
      </c>
      <c r="E215" s="1">
        <v>110960.55</v>
      </c>
      <c r="F215" s="1">
        <f>SUM(D215-E215)</f>
        <v>71916.95</v>
      </c>
      <c r="G215" s="1">
        <v>18698.49</v>
      </c>
    </row>
    <row r="216" spans="1:7" ht="12.75">
      <c r="A216" s="3" t="s">
        <v>13</v>
      </c>
      <c r="B216" s="3">
        <v>3</v>
      </c>
      <c r="C216" s="3">
        <v>1</v>
      </c>
      <c r="D216" s="1">
        <v>30179</v>
      </c>
      <c r="E216" s="1">
        <v>15240.15</v>
      </c>
      <c r="F216" s="1">
        <f>SUM(D216-E216)</f>
        <v>14938.85</v>
      </c>
      <c r="G216" s="1">
        <v>3884.14</v>
      </c>
    </row>
    <row r="217" spans="1:7" ht="15">
      <c r="A217" s="4" t="s">
        <v>14</v>
      </c>
      <c r="B217" s="4">
        <v>476</v>
      </c>
      <c r="C217" s="4">
        <v>10</v>
      </c>
      <c r="D217" s="2">
        <v>18860939</v>
      </c>
      <c r="E217" s="2">
        <v>12491321.85</v>
      </c>
      <c r="F217" s="2">
        <f>SUM(D217-E217)</f>
        <v>6369617.15</v>
      </c>
      <c r="G217" s="2">
        <v>2070127.42</v>
      </c>
    </row>
    <row r="218" spans="1:7" ht="12.75">
      <c r="A218" s="3" t="s">
        <v>15</v>
      </c>
      <c r="B218" s="3">
        <f aca="true" t="shared" si="20" ref="B218:G218">SUM(B215:B217)</f>
        <v>500</v>
      </c>
      <c r="C218" s="3">
        <f t="shared" si="20"/>
        <v>17</v>
      </c>
      <c r="D218" s="1">
        <f t="shared" si="20"/>
        <v>19073995.5</v>
      </c>
      <c r="E218" s="1">
        <f t="shared" si="20"/>
        <v>12617522.549999999</v>
      </c>
      <c r="F218" s="1">
        <f t="shared" si="20"/>
        <v>6456472.95</v>
      </c>
      <c r="G218" s="1">
        <f t="shared" si="20"/>
        <v>2092710.0499999998</v>
      </c>
    </row>
    <row r="221" spans="1:2" ht="13.5" thickBot="1">
      <c r="A221" s="9" t="s">
        <v>43</v>
      </c>
      <c r="B221" s="9"/>
    </row>
    <row r="222" spans="1:7" ht="13.5" thickTop="1">
      <c r="A222" s="5" t="s">
        <v>1</v>
      </c>
      <c r="B222" s="6" t="s">
        <v>2</v>
      </c>
      <c r="C222" s="6" t="s">
        <v>2</v>
      </c>
      <c r="D222" s="6" t="s">
        <v>7</v>
      </c>
      <c r="E222" s="6" t="s">
        <v>7</v>
      </c>
      <c r="F222" s="6" t="s">
        <v>5</v>
      </c>
      <c r="G222" s="10" t="s">
        <v>10</v>
      </c>
    </row>
    <row r="223" spans="1:7" ht="13.5" thickBot="1">
      <c r="A223" s="7" t="s">
        <v>0</v>
      </c>
      <c r="B223" s="8" t="s">
        <v>3</v>
      </c>
      <c r="C223" s="8" t="s">
        <v>4</v>
      </c>
      <c r="D223" s="8" t="s">
        <v>8</v>
      </c>
      <c r="E223" s="8" t="s">
        <v>9</v>
      </c>
      <c r="F223" s="8" t="s">
        <v>6</v>
      </c>
      <c r="G223" s="11" t="s">
        <v>11</v>
      </c>
    </row>
    <row r="224" spans="1:7" ht="13.5" thickTop="1">
      <c r="A224" s="3" t="s">
        <v>12</v>
      </c>
      <c r="B224" s="3">
        <v>44</v>
      </c>
      <c r="C224" s="3">
        <v>15</v>
      </c>
      <c r="D224" s="1">
        <v>416776.25</v>
      </c>
      <c r="E224" s="1">
        <v>248385.35</v>
      </c>
      <c r="F224" s="1">
        <f>SUM(D224-E224)</f>
        <v>168390.9</v>
      </c>
      <c r="G224" s="1">
        <v>43781.89</v>
      </c>
    </row>
    <row r="225" spans="1:7" ht="12.75">
      <c r="A225" s="3" t="s">
        <v>13</v>
      </c>
      <c r="B225" s="3">
        <v>14</v>
      </c>
      <c r="C225" s="3">
        <v>5</v>
      </c>
      <c r="D225" s="1">
        <v>145475.75</v>
      </c>
      <c r="E225" s="1">
        <v>94036.9</v>
      </c>
      <c r="F225" s="1">
        <f>SUM(D225-E225)</f>
        <v>51438.850000000006</v>
      </c>
      <c r="G225" s="1">
        <v>13374.22</v>
      </c>
    </row>
    <row r="226" spans="1:7" ht="15">
      <c r="A226" s="4" t="s">
        <v>14</v>
      </c>
      <c r="B226" s="4">
        <v>288</v>
      </c>
      <c r="C226" s="4">
        <v>7</v>
      </c>
      <c r="D226" s="2">
        <v>10043682.2</v>
      </c>
      <c r="E226" s="2">
        <v>6663663.1</v>
      </c>
      <c r="F226" s="2">
        <f>SUM(D226-E226)</f>
        <v>3380019.0999999996</v>
      </c>
      <c r="G226" s="2">
        <v>1098507.37</v>
      </c>
    </row>
    <row r="227" spans="1:7" ht="12.75">
      <c r="A227" s="3" t="s">
        <v>15</v>
      </c>
      <c r="B227" s="3">
        <f aca="true" t="shared" si="21" ref="B227:G227">SUM(B224:B226)</f>
        <v>346</v>
      </c>
      <c r="C227" s="3">
        <f t="shared" si="21"/>
        <v>27</v>
      </c>
      <c r="D227" s="1">
        <f t="shared" si="21"/>
        <v>10605934.2</v>
      </c>
      <c r="E227" s="1">
        <f t="shared" si="21"/>
        <v>7006085.35</v>
      </c>
      <c r="F227" s="1">
        <f t="shared" si="21"/>
        <v>3599848.8499999996</v>
      </c>
      <c r="G227" s="1">
        <f t="shared" si="21"/>
        <v>1155663.4800000002</v>
      </c>
    </row>
    <row r="230" spans="1:2" ht="13.5" thickBot="1">
      <c r="A230" s="9" t="s">
        <v>44</v>
      </c>
      <c r="B230" s="9"/>
    </row>
    <row r="231" spans="1:7" ht="13.5" thickTop="1">
      <c r="A231" s="5" t="s">
        <v>1</v>
      </c>
      <c r="B231" s="6" t="s">
        <v>2</v>
      </c>
      <c r="C231" s="6" t="s">
        <v>2</v>
      </c>
      <c r="D231" s="6" t="s">
        <v>7</v>
      </c>
      <c r="E231" s="6" t="s">
        <v>7</v>
      </c>
      <c r="F231" s="6" t="s">
        <v>5</v>
      </c>
      <c r="G231" s="10" t="s">
        <v>10</v>
      </c>
    </row>
    <row r="232" spans="1:7" ht="13.5" thickBot="1">
      <c r="A232" s="7" t="s">
        <v>0</v>
      </c>
      <c r="B232" s="8" t="s">
        <v>3</v>
      </c>
      <c r="C232" s="8" t="s">
        <v>4</v>
      </c>
      <c r="D232" s="8" t="s">
        <v>8</v>
      </c>
      <c r="E232" s="8" t="s">
        <v>9</v>
      </c>
      <c r="F232" s="8" t="s">
        <v>6</v>
      </c>
      <c r="G232" s="11" t="s">
        <v>11</v>
      </c>
    </row>
    <row r="233" spans="1:7" ht="13.5" thickTop="1">
      <c r="A233" s="3" t="s">
        <v>12</v>
      </c>
      <c r="B233" s="3">
        <v>78</v>
      </c>
      <c r="C233" s="3">
        <v>26</v>
      </c>
      <c r="D233" s="1">
        <v>1761382.25</v>
      </c>
      <c r="E233" s="1">
        <v>1174962.6</v>
      </c>
      <c r="F233" s="1">
        <f>SUM(D233-E233)</f>
        <v>586419.6499999999</v>
      </c>
      <c r="G233" s="1">
        <v>152469.81</v>
      </c>
    </row>
    <row r="234" spans="1:7" ht="12.75">
      <c r="A234" s="3" t="s">
        <v>13</v>
      </c>
      <c r="B234" s="3">
        <v>32</v>
      </c>
      <c r="C234" s="3">
        <v>11</v>
      </c>
      <c r="D234" s="1">
        <v>165368.75</v>
      </c>
      <c r="E234" s="1">
        <v>105719.1</v>
      </c>
      <c r="F234" s="1">
        <f>SUM(D234-E234)</f>
        <v>59649.649999999994</v>
      </c>
      <c r="G234" s="1">
        <v>15509.06</v>
      </c>
    </row>
    <row r="235" spans="1:7" ht="12.75">
      <c r="A235" s="3" t="s">
        <v>17</v>
      </c>
      <c r="B235" s="3">
        <v>89</v>
      </c>
      <c r="C235" s="3">
        <v>1</v>
      </c>
      <c r="D235" s="1">
        <v>2641600.75</v>
      </c>
      <c r="E235" s="1">
        <v>1845820.2</v>
      </c>
      <c r="F235" s="1">
        <f>SUM(D235-E235)</f>
        <v>795780.55</v>
      </c>
      <c r="G235" s="1">
        <v>143240.8</v>
      </c>
    </row>
    <row r="236" spans="1:7" ht="15">
      <c r="A236" s="4" t="s">
        <v>14</v>
      </c>
      <c r="B236" s="4">
        <v>233</v>
      </c>
      <c r="C236" s="4">
        <v>6</v>
      </c>
      <c r="D236" s="2">
        <v>7822863.75</v>
      </c>
      <c r="E236" s="2">
        <v>5325971</v>
      </c>
      <c r="F236" s="2">
        <f>SUM(D236-E236)</f>
        <v>2496892.75</v>
      </c>
      <c r="G236" s="2">
        <v>811490.98</v>
      </c>
    </row>
    <row r="237" spans="1:7" ht="12.75">
      <c r="A237" s="3" t="s">
        <v>15</v>
      </c>
      <c r="B237" s="3">
        <f aca="true" t="shared" si="22" ref="B237:G237">SUM(B233:B236)</f>
        <v>432</v>
      </c>
      <c r="C237" s="3">
        <f t="shared" si="22"/>
        <v>44</v>
      </c>
      <c r="D237" s="1">
        <f t="shared" si="22"/>
        <v>12391215.5</v>
      </c>
      <c r="E237" s="1">
        <f t="shared" si="22"/>
        <v>8452472.9</v>
      </c>
      <c r="F237" s="1">
        <f t="shared" si="22"/>
        <v>3938742.6</v>
      </c>
      <c r="G237" s="1">
        <f t="shared" si="22"/>
        <v>1122710.65</v>
      </c>
    </row>
    <row r="240" spans="1:2" ht="13.5" thickBot="1">
      <c r="A240" s="9" t="s">
        <v>45</v>
      </c>
      <c r="B240" s="9"/>
    </row>
    <row r="241" spans="1:7" ht="13.5" thickTop="1">
      <c r="A241" s="5"/>
      <c r="B241" s="6" t="s">
        <v>2</v>
      </c>
      <c r="C241" s="6" t="s">
        <v>2</v>
      </c>
      <c r="D241" s="6" t="s">
        <v>7</v>
      </c>
      <c r="E241" s="6" t="s">
        <v>7</v>
      </c>
      <c r="F241" s="6" t="s">
        <v>5</v>
      </c>
      <c r="G241" s="10" t="s">
        <v>10</v>
      </c>
    </row>
    <row r="242" spans="1:7" ht="13.5" thickBot="1">
      <c r="A242" s="7" t="s">
        <v>0</v>
      </c>
      <c r="B242" s="8" t="s">
        <v>3</v>
      </c>
      <c r="C242" s="8" t="s">
        <v>4</v>
      </c>
      <c r="D242" s="8" t="s">
        <v>8</v>
      </c>
      <c r="E242" s="8" t="s">
        <v>9</v>
      </c>
      <c r="F242" s="8" t="s">
        <v>6</v>
      </c>
      <c r="G242" s="11" t="s">
        <v>11</v>
      </c>
    </row>
    <row r="243" spans="1:7" ht="13.5" thickTop="1">
      <c r="A243" s="3" t="s">
        <v>12</v>
      </c>
      <c r="B243" s="3">
        <v>139</v>
      </c>
      <c r="C243" s="3">
        <v>46</v>
      </c>
      <c r="D243" s="1">
        <v>2134393.5</v>
      </c>
      <c r="E243" s="1">
        <v>1415871.25</v>
      </c>
      <c r="F243" s="1">
        <f>SUM(D243-E243)</f>
        <v>718522.25</v>
      </c>
      <c r="G243" s="1">
        <v>186816.51</v>
      </c>
    </row>
    <row r="244" spans="1:7" ht="12.75">
      <c r="A244" s="3" t="s">
        <v>13</v>
      </c>
      <c r="B244" s="3">
        <v>58</v>
      </c>
      <c r="C244" s="3">
        <v>19</v>
      </c>
      <c r="D244" s="1">
        <v>657079</v>
      </c>
      <c r="E244" s="1">
        <v>418875.3</v>
      </c>
      <c r="F244" s="1">
        <f>SUM(D244-E244)</f>
        <v>238203.7</v>
      </c>
      <c r="G244" s="1">
        <v>61933.35</v>
      </c>
    </row>
    <row r="245" spans="1:7" ht="12.75">
      <c r="A245" s="3" t="s">
        <v>17</v>
      </c>
      <c r="B245" s="3">
        <v>63</v>
      </c>
      <c r="C245" s="3">
        <v>1</v>
      </c>
      <c r="D245" s="1">
        <v>1432102.25</v>
      </c>
      <c r="E245" s="1">
        <v>1021781.6</v>
      </c>
      <c r="F245" s="1">
        <f>SUM(D245-E245)</f>
        <v>410320.65</v>
      </c>
      <c r="G245" s="1">
        <v>73857.92</v>
      </c>
    </row>
    <row r="246" spans="1:7" ht="15">
      <c r="A246" s="4" t="s">
        <v>14</v>
      </c>
      <c r="B246" s="4">
        <v>339</v>
      </c>
      <c r="C246" s="4">
        <v>9</v>
      </c>
      <c r="D246" s="2">
        <v>10448549.35</v>
      </c>
      <c r="E246" s="2">
        <v>7052785.75</v>
      </c>
      <c r="F246" s="2">
        <f>SUM(D246-E246)</f>
        <v>3395763.5999999996</v>
      </c>
      <c r="G246" s="2">
        <v>1103624.31</v>
      </c>
    </row>
    <row r="247" spans="1:7" ht="12.75">
      <c r="A247" s="3" t="s">
        <v>15</v>
      </c>
      <c r="B247" s="3">
        <f aca="true" t="shared" si="23" ref="B247:G247">SUM(B243:B246)</f>
        <v>599</v>
      </c>
      <c r="C247" s="3">
        <f t="shared" si="23"/>
        <v>75</v>
      </c>
      <c r="D247" s="1">
        <f t="shared" si="23"/>
        <v>14672124.1</v>
      </c>
      <c r="E247" s="1">
        <f t="shared" si="23"/>
        <v>9909313.9</v>
      </c>
      <c r="F247" s="1">
        <f t="shared" si="23"/>
        <v>4762810.199999999</v>
      </c>
      <c r="G247" s="1">
        <f t="shared" si="23"/>
        <v>1426232.09</v>
      </c>
    </row>
    <row r="252" spans="1:2" ht="13.5" thickBot="1">
      <c r="A252" s="9" t="s">
        <v>46</v>
      </c>
      <c r="B252" s="9"/>
    </row>
    <row r="253" spans="1:7" ht="13.5" thickTop="1">
      <c r="A253" s="5" t="s">
        <v>1</v>
      </c>
      <c r="B253" s="6" t="s">
        <v>2</v>
      </c>
      <c r="C253" s="6" t="s">
        <v>2</v>
      </c>
      <c r="D253" s="6" t="s">
        <v>7</v>
      </c>
      <c r="E253" s="6" t="s">
        <v>7</v>
      </c>
      <c r="F253" s="6" t="s">
        <v>5</v>
      </c>
      <c r="G253" s="10" t="s">
        <v>10</v>
      </c>
    </row>
    <row r="254" spans="1:7" ht="13.5" thickBot="1">
      <c r="A254" s="7" t="s">
        <v>0</v>
      </c>
      <c r="B254" s="8" t="s">
        <v>3</v>
      </c>
      <c r="C254" s="8" t="s">
        <v>4</v>
      </c>
      <c r="D254" s="8" t="s">
        <v>8</v>
      </c>
      <c r="E254" s="8" t="s">
        <v>9</v>
      </c>
      <c r="F254" s="8" t="s">
        <v>6</v>
      </c>
      <c r="G254" s="11" t="s">
        <v>11</v>
      </c>
    </row>
    <row r="255" spans="1:7" ht="13.5" thickTop="1">
      <c r="A255" s="3" t="s">
        <v>12</v>
      </c>
      <c r="B255" s="3">
        <v>152</v>
      </c>
      <c r="C255" s="3">
        <v>50</v>
      </c>
      <c r="D255" s="1">
        <v>2936890.25</v>
      </c>
      <c r="E255" s="1">
        <v>1950855.5</v>
      </c>
      <c r="F255" s="1">
        <f>SUM(D255-E255)</f>
        <v>986034.75</v>
      </c>
      <c r="G255" s="1">
        <v>256369.84</v>
      </c>
    </row>
    <row r="256" spans="1:7" ht="12.75">
      <c r="A256" s="3" t="s">
        <v>13</v>
      </c>
      <c r="B256" s="3">
        <v>47</v>
      </c>
      <c r="C256" s="3">
        <v>15</v>
      </c>
      <c r="D256" s="1">
        <v>908134.25</v>
      </c>
      <c r="E256" s="1">
        <v>642096.85</v>
      </c>
      <c r="F256" s="1">
        <f>SUM(D256-E256)</f>
        <v>266037.4</v>
      </c>
      <c r="G256" s="1">
        <v>69169.96</v>
      </c>
    </row>
    <row r="257" spans="1:7" ht="12.75">
      <c r="A257" s="3" t="s">
        <v>16</v>
      </c>
      <c r="B257" s="3">
        <v>12</v>
      </c>
      <c r="C257" s="3">
        <v>1</v>
      </c>
      <c r="D257" s="1">
        <v>273665</v>
      </c>
      <c r="E257" s="1">
        <v>193007.55</v>
      </c>
      <c r="F257" s="1">
        <f>SUM(D257-E257)</f>
        <v>80657.45000000001</v>
      </c>
      <c r="G257" s="1">
        <v>20971.05</v>
      </c>
    </row>
    <row r="258" spans="1:7" ht="12.75">
      <c r="A258" s="3" t="s">
        <v>17</v>
      </c>
      <c r="B258" s="3">
        <v>108</v>
      </c>
      <c r="C258" s="3">
        <v>2</v>
      </c>
      <c r="D258" s="1">
        <v>2166666</v>
      </c>
      <c r="E258" s="1">
        <v>1529766.6</v>
      </c>
      <c r="F258" s="1">
        <f>SUM(D258-E258)</f>
        <v>636899.3999999999</v>
      </c>
      <c r="G258" s="1">
        <v>114642.33</v>
      </c>
    </row>
    <row r="259" spans="1:7" ht="15">
      <c r="A259" s="4" t="s">
        <v>14</v>
      </c>
      <c r="B259" s="4">
        <v>734</v>
      </c>
      <c r="C259" s="4">
        <v>17</v>
      </c>
      <c r="D259" s="2">
        <v>29278310.05</v>
      </c>
      <c r="E259" s="2">
        <v>19895613.9</v>
      </c>
      <c r="F259" s="2">
        <f>SUM(D259-E259)</f>
        <v>9382696.150000002</v>
      </c>
      <c r="G259" s="2">
        <v>3049378.41</v>
      </c>
    </row>
    <row r="260" spans="1:7" ht="12.75">
      <c r="A260" s="3" t="s">
        <v>15</v>
      </c>
      <c r="B260" s="3">
        <f aca="true" t="shared" si="24" ref="B260:G260">SUM(B255:B259)</f>
        <v>1053</v>
      </c>
      <c r="C260" s="3">
        <f t="shared" si="24"/>
        <v>85</v>
      </c>
      <c r="D260" s="1">
        <f t="shared" si="24"/>
        <v>35563665.55</v>
      </c>
      <c r="E260" s="1">
        <f t="shared" si="24"/>
        <v>24211340.4</v>
      </c>
      <c r="F260" s="1">
        <f t="shared" si="24"/>
        <v>11352325.150000002</v>
      </c>
      <c r="G260" s="1">
        <f t="shared" si="24"/>
        <v>3510531.5900000003</v>
      </c>
    </row>
    <row r="264" spans="1:2" ht="13.5" thickBot="1">
      <c r="A264" s="9" t="s">
        <v>47</v>
      </c>
      <c r="B264" s="9"/>
    </row>
    <row r="265" spans="1:7" ht="13.5" thickTop="1">
      <c r="A265" s="5" t="s">
        <v>1</v>
      </c>
      <c r="B265" s="6" t="s">
        <v>2</v>
      </c>
      <c r="C265" s="6" t="s">
        <v>2</v>
      </c>
      <c r="D265" s="6" t="s">
        <v>7</v>
      </c>
      <c r="E265" s="6" t="s">
        <v>7</v>
      </c>
      <c r="F265" s="6" t="s">
        <v>5</v>
      </c>
      <c r="G265" s="10" t="s">
        <v>10</v>
      </c>
    </row>
    <row r="266" spans="1:7" ht="13.5" thickBot="1">
      <c r="A266" s="7" t="s">
        <v>0</v>
      </c>
      <c r="B266" s="8" t="s">
        <v>3</v>
      </c>
      <c r="C266" s="8" t="s">
        <v>4</v>
      </c>
      <c r="D266" s="8" t="s">
        <v>8</v>
      </c>
      <c r="E266" s="8" t="s">
        <v>9</v>
      </c>
      <c r="F266" s="8" t="s">
        <v>6</v>
      </c>
      <c r="G266" s="11" t="s">
        <v>11</v>
      </c>
    </row>
    <row r="267" spans="1:7" ht="13.5" thickTop="1">
      <c r="A267" s="3" t="s">
        <v>12</v>
      </c>
      <c r="B267" s="3">
        <v>123</v>
      </c>
      <c r="C267" s="3">
        <v>41</v>
      </c>
      <c r="D267" s="1">
        <v>2361867.25</v>
      </c>
      <c r="E267" s="1">
        <v>1500555.05</v>
      </c>
      <c r="F267" s="1">
        <f>SUM(D267-E267)</f>
        <v>861312.2</v>
      </c>
      <c r="G267" s="1">
        <v>223942.03</v>
      </c>
    </row>
    <row r="268" spans="1:7" ht="12.75">
      <c r="A268" s="3" t="s">
        <v>13</v>
      </c>
      <c r="B268" s="3">
        <v>41</v>
      </c>
      <c r="C268" s="3">
        <v>14</v>
      </c>
      <c r="D268" s="1">
        <v>313806.25</v>
      </c>
      <c r="E268" s="1">
        <v>203887.45</v>
      </c>
      <c r="F268" s="1">
        <f>SUM(D268-E268)</f>
        <v>109918.79999999999</v>
      </c>
      <c r="G268" s="1">
        <v>28579.08</v>
      </c>
    </row>
    <row r="269" spans="1:7" ht="12.75">
      <c r="A269" s="3" t="s">
        <v>16</v>
      </c>
      <c r="B269" s="3">
        <v>8</v>
      </c>
      <c r="C269" s="3">
        <v>1</v>
      </c>
      <c r="D269" s="1">
        <v>52027.75</v>
      </c>
      <c r="E269" s="1">
        <v>32315.7</v>
      </c>
      <c r="F269" s="1">
        <f>SUM(D269-E269)</f>
        <v>19712.05</v>
      </c>
      <c r="G269" s="1">
        <v>5125.17</v>
      </c>
    </row>
    <row r="270" spans="1:7" ht="15">
      <c r="A270" s="4" t="s">
        <v>14</v>
      </c>
      <c r="B270" s="4">
        <v>240</v>
      </c>
      <c r="C270" s="4">
        <v>6</v>
      </c>
      <c r="D270" s="2">
        <v>8646594</v>
      </c>
      <c r="E270" s="2">
        <v>5884959.4</v>
      </c>
      <c r="F270" s="2">
        <f>SUM(D270-E270)</f>
        <v>2761634.5999999996</v>
      </c>
      <c r="G270" s="2">
        <v>897532.06</v>
      </c>
    </row>
    <row r="271" spans="1:7" ht="12.75">
      <c r="A271" s="3" t="s">
        <v>15</v>
      </c>
      <c r="B271" s="3">
        <f aca="true" t="shared" si="25" ref="B271:G271">SUM(B267:B270)</f>
        <v>412</v>
      </c>
      <c r="C271" s="3">
        <f t="shared" si="25"/>
        <v>62</v>
      </c>
      <c r="D271" s="1">
        <f t="shared" si="25"/>
        <v>11374295.25</v>
      </c>
      <c r="E271" s="1">
        <f t="shared" si="25"/>
        <v>7621717.600000001</v>
      </c>
      <c r="F271" s="1">
        <f t="shared" si="25"/>
        <v>3752577.6499999994</v>
      </c>
      <c r="G271" s="1">
        <f t="shared" si="25"/>
        <v>1155178.34</v>
      </c>
    </row>
    <row r="274" spans="1:2" ht="13.5" thickBot="1">
      <c r="A274" s="9" t="s">
        <v>48</v>
      </c>
      <c r="B274" s="9"/>
    </row>
    <row r="275" spans="1:7" ht="13.5" thickTop="1">
      <c r="A275" s="5" t="s">
        <v>1</v>
      </c>
      <c r="B275" s="6" t="s">
        <v>2</v>
      </c>
      <c r="C275" s="6" t="s">
        <v>2</v>
      </c>
      <c r="D275" s="6" t="s">
        <v>7</v>
      </c>
      <c r="E275" s="6" t="s">
        <v>7</v>
      </c>
      <c r="F275" s="6" t="s">
        <v>5</v>
      </c>
      <c r="G275" s="10" t="s">
        <v>10</v>
      </c>
    </row>
    <row r="276" spans="1:7" ht="13.5" thickBot="1">
      <c r="A276" s="7" t="s">
        <v>0</v>
      </c>
      <c r="B276" s="8" t="s">
        <v>3</v>
      </c>
      <c r="C276" s="8" t="s">
        <v>4</v>
      </c>
      <c r="D276" s="8" t="s">
        <v>8</v>
      </c>
      <c r="E276" s="8" t="s">
        <v>9</v>
      </c>
      <c r="F276" s="8" t="s">
        <v>6</v>
      </c>
      <c r="G276" s="11" t="s">
        <v>11</v>
      </c>
    </row>
    <row r="277" spans="1:7" ht="13.5" thickTop="1">
      <c r="A277" s="3" t="s">
        <v>12</v>
      </c>
      <c r="B277" s="3">
        <v>16</v>
      </c>
      <c r="C277" s="3">
        <v>5</v>
      </c>
      <c r="D277" s="1">
        <v>338005</v>
      </c>
      <c r="E277" s="1">
        <v>215900.45</v>
      </c>
      <c r="F277" s="1">
        <f>SUM(D277-E277)</f>
        <v>122104.54999999999</v>
      </c>
      <c r="G277" s="1">
        <v>31747.34</v>
      </c>
    </row>
    <row r="278" spans="1:7" ht="15">
      <c r="A278" s="4" t="s">
        <v>13</v>
      </c>
      <c r="B278" s="4">
        <v>15</v>
      </c>
      <c r="C278" s="4">
        <v>5</v>
      </c>
      <c r="D278" s="2">
        <v>277196.5</v>
      </c>
      <c r="E278" s="2">
        <v>173381.35</v>
      </c>
      <c r="F278" s="2">
        <f>SUM(D278-E278)</f>
        <v>103815.15</v>
      </c>
      <c r="G278" s="2">
        <v>26992</v>
      </c>
    </row>
    <row r="279" spans="1:7" ht="12.75">
      <c r="A279" s="3" t="s">
        <v>15</v>
      </c>
      <c r="B279" s="3">
        <f aca="true" t="shared" si="26" ref="B279:G279">SUM(B277:B278)</f>
        <v>31</v>
      </c>
      <c r="C279" s="3">
        <f t="shared" si="26"/>
        <v>10</v>
      </c>
      <c r="D279" s="1">
        <f t="shared" si="26"/>
        <v>615201.5</v>
      </c>
      <c r="E279" s="1">
        <f t="shared" si="26"/>
        <v>389281.80000000005</v>
      </c>
      <c r="F279" s="1">
        <f t="shared" si="26"/>
        <v>225919.69999999998</v>
      </c>
      <c r="G279" s="1">
        <f t="shared" si="26"/>
        <v>58739.34</v>
      </c>
    </row>
    <row r="282" spans="1:2" ht="13.5" thickBot="1">
      <c r="A282" s="9" t="s">
        <v>49</v>
      </c>
      <c r="B282" s="9"/>
    </row>
    <row r="283" spans="1:7" ht="13.5" thickTop="1">
      <c r="A283" s="5" t="s">
        <v>1</v>
      </c>
      <c r="B283" s="6" t="s">
        <v>2</v>
      </c>
      <c r="C283" s="6" t="s">
        <v>2</v>
      </c>
      <c r="D283" s="6" t="s">
        <v>7</v>
      </c>
      <c r="E283" s="6" t="s">
        <v>7</v>
      </c>
      <c r="F283" s="6" t="s">
        <v>5</v>
      </c>
      <c r="G283" s="10" t="s">
        <v>10</v>
      </c>
    </row>
    <row r="284" spans="1:7" ht="13.5" thickBot="1">
      <c r="A284" s="7" t="s">
        <v>0</v>
      </c>
      <c r="B284" s="8" t="s">
        <v>3</v>
      </c>
      <c r="C284" s="8" t="s">
        <v>4</v>
      </c>
      <c r="D284" s="8" t="s">
        <v>8</v>
      </c>
      <c r="E284" s="8" t="s">
        <v>9</v>
      </c>
      <c r="F284" s="8" t="s">
        <v>6</v>
      </c>
      <c r="G284" s="11" t="s">
        <v>11</v>
      </c>
    </row>
    <row r="285" spans="1:7" ht="13.5" thickTop="1">
      <c r="A285" s="3" t="s">
        <v>12</v>
      </c>
      <c r="B285" s="3">
        <v>229</v>
      </c>
      <c r="C285" s="3">
        <v>76</v>
      </c>
      <c r="D285" s="1">
        <v>3072263.5</v>
      </c>
      <c r="E285" s="1">
        <v>1962966.55</v>
      </c>
      <c r="F285" s="1">
        <f>SUM(D285-E285)</f>
        <v>1109296.95</v>
      </c>
      <c r="G285" s="1">
        <v>288419.11</v>
      </c>
    </row>
    <row r="286" spans="1:7" ht="12.75">
      <c r="A286" s="3" t="s">
        <v>13</v>
      </c>
      <c r="B286" s="3">
        <v>163</v>
      </c>
      <c r="C286" s="3">
        <v>55</v>
      </c>
      <c r="D286" s="1">
        <v>1771783.75</v>
      </c>
      <c r="E286" s="1">
        <v>1123128.8</v>
      </c>
      <c r="F286" s="1">
        <f>SUM(D286-E286)</f>
        <v>648654.95</v>
      </c>
      <c r="G286" s="1">
        <v>168651.68</v>
      </c>
    </row>
    <row r="287" spans="1:7" ht="12.75">
      <c r="A287" s="3" t="s">
        <v>16</v>
      </c>
      <c r="B287" s="3">
        <v>12</v>
      </c>
      <c r="C287" s="3">
        <v>2</v>
      </c>
      <c r="D287" s="1">
        <v>15010.25</v>
      </c>
      <c r="E287" s="1">
        <v>10021.45</v>
      </c>
      <c r="F287" s="1">
        <f>SUM(D287-E287)</f>
        <v>4988.799999999999</v>
      </c>
      <c r="G287" s="1">
        <v>1297.16</v>
      </c>
    </row>
    <row r="288" spans="1:7" ht="12.75">
      <c r="A288" s="3" t="s">
        <v>17</v>
      </c>
      <c r="B288" s="3">
        <v>94</v>
      </c>
      <c r="C288" s="3">
        <v>1</v>
      </c>
      <c r="D288" s="1">
        <v>2962573.5</v>
      </c>
      <c r="E288" s="1">
        <v>2038368.05</v>
      </c>
      <c r="F288" s="1">
        <f>SUM(D288-E288)</f>
        <v>924205.45</v>
      </c>
      <c r="G288" s="1">
        <v>166357.29</v>
      </c>
    </row>
    <row r="289" spans="1:7" ht="15">
      <c r="A289" s="4" t="s">
        <v>14</v>
      </c>
      <c r="B289" s="4">
        <v>500</v>
      </c>
      <c r="C289" s="4">
        <v>12</v>
      </c>
      <c r="D289" s="2">
        <v>26750000.45</v>
      </c>
      <c r="E289" s="2">
        <v>18152375.85</v>
      </c>
      <c r="F289" s="2">
        <f>SUM(D289-E289)</f>
        <v>8597624.599999998</v>
      </c>
      <c r="G289" s="2">
        <v>2794230.09</v>
      </c>
    </row>
    <row r="290" spans="1:7" ht="12.75">
      <c r="A290" s="3" t="s">
        <v>15</v>
      </c>
      <c r="B290" s="12">
        <f aca="true" t="shared" si="27" ref="B290:G290">SUM(B285:B289)</f>
        <v>998</v>
      </c>
      <c r="C290" s="3">
        <f t="shared" si="27"/>
        <v>146</v>
      </c>
      <c r="D290" s="1">
        <f t="shared" si="27"/>
        <v>34571631.45</v>
      </c>
      <c r="E290" s="1">
        <f t="shared" si="27"/>
        <v>23286860.700000003</v>
      </c>
      <c r="F290" s="1">
        <f t="shared" si="27"/>
        <v>11284770.749999998</v>
      </c>
      <c r="G290" s="1">
        <f t="shared" si="27"/>
        <v>3418955.33</v>
      </c>
    </row>
    <row r="293" spans="1:2" ht="13.5" thickBot="1">
      <c r="A293" s="9" t="s">
        <v>50</v>
      </c>
      <c r="B293" s="9"/>
    </row>
    <row r="294" spans="1:7" ht="13.5" thickTop="1">
      <c r="A294" s="5" t="s">
        <v>1</v>
      </c>
      <c r="B294" s="6" t="s">
        <v>2</v>
      </c>
      <c r="C294" s="6" t="s">
        <v>2</v>
      </c>
      <c r="D294" s="6" t="s">
        <v>7</v>
      </c>
      <c r="E294" s="6" t="s">
        <v>7</v>
      </c>
      <c r="F294" s="6" t="s">
        <v>5</v>
      </c>
      <c r="G294" s="10" t="s">
        <v>10</v>
      </c>
    </row>
    <row r="295" spans="1:7" ht="13.5" thickBot="1">
      <c r="A295" s="7" t="s">
        <v>0</v>
      </c>
      <c r="B295" s="8" t="s">
        <v>3</v>
      </c>
      <c r="C295" s="8" t="s">
        <v>4</v>
      </c>
      <c r="D295" s="8" t="s">
        <v>8</v>
      </c>
      <c r="E295" s="8" t="s">
        <v>9</v>
      </c>
      <c r="F295" s="8" t="s">
        <v>6</v>
      </c>
      <c r="G295" s="11" t="s">
        <v>11</v>
      </c>
    </row>
    <row r="296" spans="1:7" ht="13.5" thickTop="1">
      <c r="A296" s="3" t="s">
        <v>12</v>
      </c>
      <c r="B296" s="3">
        <v>27</v>
      </c>
      <c r="C296" s="3">
        <v>9</v>
      </c>
      <c r="D296" s="1">
        <v>481375.5</v>
      </c>
      <c r="E296" s="1">
        <v>286941.2</v>
      </c>
      <c r="F296" s="1">
        <f>SUM(D296-E296)</f>
        <v>194434.3</v>
      </c>
      <c r="G296" s="1">
        <v>50553.17</v>
      </c>
    </row>
    <row r="297" spans="1:7" ht="12.75">
      <c r="A297" s="3" t="s">
        <v>13</v>
      </c>
      <c r="B297" s="3">
        <v>18</v>
      </c>
      <c r="C297" s="3">
        <v>6</v>
      </c>
      <c r="D297" s="1">
        <v>149848.25</v>
      </c>
      <c r="E297" s="1">
        <v>90746.6</v>
      </c>
      <c r="F297" s="1">
        <f>SUM(D297-E297)</f>
        <v>59101.649999999994</v>
      </c>
      <c r="G297" s="1">
        <v>15366.5</v>
      </c>
    </row>
    <row r="298" spans="1:7" ht="15">
      <c r="A298" s="4" t="s">
        <v>14</v>
      </c>
      <c r="B298" s="4">
        <v>377</v>
      </c>
      <c r="C298" s="4">
        <v>10</v>
      </c>
      <c r="D298" s="2">
        <v>11390909.25</v>
      </c>
      <c r="E298" s="2">
        <v>7583602.05</v>
      </c>
      <c r="F298" s="2">
        <f>SUM(D298-E298)</f>
        <v>3807307.2</v>
      </c>
      <c r="G298" s="2">
        <v>1237376.36</v>
      </c>
    </row>
    <row r="299" spans="1:7" ht="12.75">
      <c r="A299" s="3" t="s">
        <v>15</v>
      </c>
      <c r="B299" s="3">
        <f aca="true" t="shared" si="28" ref="B299:G299">SUM(B296:B298)</f>
        <v>422</v>
      </c>
      <c r="C299" s="3">
        <f t="shared" si="28"/>
        <v>25</v>
      </c>
      <c r="D299" s="1">
        <f t="shared" si="28"/>
        <v>12022133</v>
      </c>
      <c r="E299" s="1">
        <f t="shared" si="28"/>
        <v>7961289.85</v>
      </c>
      <c r="F299" s="1">
        <f t="shared" si="28"/>
        <v>4060843.1500000004</v>
      </c>
      <c r="G299" s="1">
        <f t="shared" si="28"/>
        <v>1303296.03</v>
      </c>
    </row>
    <row r="302" spans="1:2" ht="13.5" thickBot="1">
      <c r="A302" s="9" t="s">
        <v>51</v>
      </c>
      <c r="B302" s="9"/>
    </row>
    <row r="303" spans="1:7" ht="13.5" thickTop="1">
      <c r="A303" s="5" t="s">
        <v>1</v>
      </c>
      <c r="B303" s="6" t="s">
        <v>2</v>
      </c>
      <c r="C303" s="6" t="s">
        <v>2</v>
      </c>
      <c r="D303" s="6" t="s">
        <v>7</v>
      </c>
      <c r="E303" s="6" t="s">
        <v>7</v>
      </c>
      <c r="F303" s="6" t="s">
        <v>5</v>
      </c>
      <c r="G303" s="10" t="s">
        <v>10</v>
      </c>
    </row>
    <row r="304" spans="1:7" ht="13.5" thickBot="1">
      <c r="A304" s="7" t="s">
        <v>0</v>
      </c>
      <c r="B304" s="8" t="s">
        <v>3</v>
      </c>
      <c r="C304" s="8" t="s">
        <v>4</v>
      </c>
      <c r="D304" s="8" t="s">
        <v>8</v>
      </c>
      <c r="E304" s="8" t="s">
        <v>9</v>
      </c>
      <c r="F304" s="8" t="s">
        <v>6</v>
      </c>
      <c r="G304" s="11" t="s">
        <v>11</v>
      </c>
    </row>
    <row r="305" spans="1:7" ht="13.5" thickTop="1">
      <c r="A305" s="3" t="s">
        <v>12</v>
      </c>
      <c r="B305" s="3">
        <v>69</v>
      </c>
      <c r="C305" s="3">
        <v>22</v>
      </c>
      <c r="D305" s="1">
        <v>852755.75</v>
      </c>
      <c r="E305" s="1">
        <v>519257.2</v>
      </c>
      <c r="F305" s="1">
        <f>SUM(D305-E305)</f>
        <v>333498.55</v>
      </c>
      <c r="G305" s="1">
        <v>86710.01</v>
      </c>
    </row>
    <row r="306" spans="1:7" ht="12.75">
      <c r="A306" s="3" t="s">
        <v>13</v>
      </c>
      <c r="B306" s="3">
        <v>30</v>
      </c>
      <c r="C306" s="3">
        <v>10</v>
      </c>
      <c r="D306" s="1">
        <v>136164.5</v>
      </c>
      <c r="E306" s="1">
        <v>80569.8</v>
      </c>
      <c r="F306" s="1">
        <f>SUM(D306-E306)</f>
        <v>55594.7</v>
      </c>
      <c r="G306" s="1">
        <v>14454.81</v>
      </c>
    </row>
    <row r="307" spans="1:7" ht="12.75">
      <c r="A307" s="3" t="s">
        <v>17</v>
      </c>
      <c r="B307" s="3">
        <v>65</v>
      </c>
      <c r="C307" s="3">
        <v>1</v>
      </c>
      <c r="D307" s="1">
        <v>1038662.5</v>
      </c>
      <c r="E307" s="1">
        <v>682429.7</v>
      </c>
      <c r="F307" s="1">
        <f>SUM(D307-E307)</f>
        <v>356232.80000000005</v>
      </c>
      <c r="G307" s="1">
        <v>64122.15</v>
      </c>
    </row>
    <row r="308" spans="1:7" ht="15">
      <c r="A308" s="4" t="s">
        <v>14</v>
      </c>
      <c r="B308" s="4">
        <v>520</v>
      </c>
      <c r="C308" s="4">
        <v>13</v>
      </c>
      <c r="D308" s="2">
        <v>20580660.5</v>
      </c>
      <c r="E308" s="2">
        <v>13549311.75</v>
      </c>
      <c r="F308" s="2">
        <f>SUM(D308-E308)</f>
        <v>7031348.75</v>
      </c>
      <c r="G308" s="2">
        <v>2285190.03</v>
      </c>
    </row>
    <row r="309" spans="1:7" ht="12.75">
      <c r="A309" s="3" t="s">
        <v>15</v>
      </c>
      <c r="B309" s="3">
        <f aca="true" t="shared" si="29" ref="B309:G309">SUM(B305:B308)</f>
        <v>684</v>
      </c>
      <c r="C309" s="3">
        <f t="shared" si="29"/>
        <v>46</v>
      </c>
      <c r="D309" s="1">
        <f t="shared" si="29"/>
        <v>22608243.25</v>
      </c>
      <c r="E309" s="1">
        <f t="shared" si="29"/>
        <v>14831568.45</v>
      </c>
      <c r="F309" s="1">
        <f t="shared" si="29"/>
        <v>7776674.8</v>
      </c>
      <c r="G309" s="1">
        <f t="shared" si="29"/>
        <v>2450477</v>
      </c>
    </row>
    <row r="314" spans="1:2" ht="13.5" thickBot="1">
      <c r="A314" s="9" t="s">
        <v>52</v>
      </c>
      <c r="B314" s="9"/>
    </row>
    <row r="315" spans="1:7" ht="13.5" thickTop="1">
      <c r="A315" s="5" t="s">
        <v>1</v>
      </c>
      <c r="B315" s="6" t="s">
        <v>2</v>
      </c>
      <c r="C315" s="6" t="s">
        <v>2</v>
      </c>
      <c r="D315" s="6" t="s">
        <v>7</v>
      </c>
      <c r="E315" s="6" t="s">
        <v>7</v>
      </c>
      <c r="F315" s="6" t="s">
        <v>5</v>
      </c>
      <c r="G315" s="10" t="s">
        <v>10</v>
      </c>
    </row>
    <row r="316" spans="1:7" ht="13.5" thickBot="1">
      <c r="A316" s="7" t="s">
        <v>0</v>
      </c>
      <c r="B316" s="8" t="s">
        <v>3</v>
      </c>
      <c r="C316" s="8" t="s">
        <v>4</v>
      </c>
      <c r="D316" s="8" t="s">
        <v>8</v>
      </c>
      <c r="E316" s="8" t="s">
        <v>9</v>
      </c>
      <c r="F316" s="8" t="s">
        <v>6</v>
      </c>
      <c r="G316" s="11" t="s">
        <v>11</v>
      </c>
    </row>
    <row r="317" spans="1:7" ht="13.5" thickTop="1">
      <c r="A317" s="3" t="s">
        <v>12</v>
      </c>
      <c r="B317" s="3">
        <v>21</v>
      </c>
      <c r="C317" s="3">
        <v>7</v>
      </c>
      <c r="D317" s="1">
        <v>304804.5</v>
      </c>
      <c r="E317" s="1">
        <v>167595.75</v>
      </c>
      <c r="F317" s="1">
        <f>SUM(D317-E317)</f>
        <v>137208.75</v>
      </c>
      <c r="G317" s="1">
        <v>35674.47</v>
      </c>
    </row>
    <row r="318" spans="1:7" ht="12.75">
      <c r="A318" s="3" t="s">
        <v>13</v>
      </c>
      <c r="B318" s="3">
        <v>15</v>
      </c>
      <c r="C318" s="3">
        <v>5</v>
      </c>
      <c r="D318" s="1">
        <v>145893</v>
      </c>
      <c r="E318" s="1">
        <v>97198.5</v>
      </c>
      <c r="F318" s="1">
        <f>SUM(D318-E318)</f>
        <v>48694.5</v>
      </c>
      <c r="G318" s="1">
        <v>12660.64</v>
      </c>
    </row>
    <row r="319" spans="1:7" ht="15">
      <c r="A319" s="4" t="s">
        <v>14</v>
      </c>
      <c r="B319" s="4">
        <v>69</v>
      </c>
      <c r="C319" s="4">
        <v>2</v>
      </c>
      <c r="D319" s="2">
        <v>2557251.5</v>
      </c>
      <c r="E319" s="2">
        <v>1705318.15</v>
      </c>
      <c r="F319" s="2">
        <f>SUM(D319-E319)</f>
        <v>851933.3500000001</v>
      </c>
      <c r="G319" s="2">
        <v>276878.63</v>
      </c>
    </row>
    <row r="320" spans="1:7" ht="12.75">
      <c r="A320" s="3" t="s">
        <v>15</v>
      </c>
      <c r="B320" s="3">
        <f aca="true" t="shared" si="30" ref="B320:G320">SUM(B317:B319)</f>
        <v>105</v>
      </c>
      <c r="C320" s="3">
        <f t="shared" si="30"/>
        <v>14</v>
      </c>
      <c r="D320" s="1">
        <f t="shared" si="30"/>
        <v>3007949</v>
      </c>
      <c r="E320" s="1">
        <f t="shared" si="30"/>
        <v>1970112.4</v>
      </c>
      <c r="F320" s="1">
        <f t="shared" si="30"/>
        <v>1037836.6000000001</v>
      </c>
      <c r="G320" s="1">
        <f t="shared" si="30"/>
        <v>325213.74</v>
      </c>
    </row>
    <row r="321" spans="1:7" ht="12.75">
      <c r="A321" s="3"/>
      <c r="B321" s="3"/>
      <c r="C321" s="3"/>
      <c r="D321" s="1"/>
      <c r="E321" s="1"/>
      <c r="F321" s="1"/>
      <c r="G321" s="1"/>
    </row>
    <row r="322" spans="1:7" ht="15.75">
      <c r="A322" s="31" t="s">
        <v>63</v>
      </c>
      <c r="B322" s="31"/>
      <c r="C322" s="31"/>
      <c r="D322" s="31"/>
      <c r="E322" s="31"/>
      <c r="F322" s="1"/>
      <c r="G322" s="1"/>
    </row>
    <row r="323" spans="1:7" ht="15.75">
      <c r="A323" s="23"/>
      <c r="B323" s="23"/>
      <c r="C323" s="23"/>
      <c r="D323" s="23"/>
      <c r="E323" s="23"/>
      <c r="F323" s="1"/>
      <c r="G323" s="1"/>
    </row>
    <row r="324" spans="1:7" ht="12.75">
      <c r="A324" s="33" t="s">
        <v>55</v>
      </c>
      <c r="B324" s="33"/>
      <c r="D324" s="3" t="s">
        <v>7</v>
      </c>
      <c r="E324" s="3" t="s">
        <v>7</v>
      </c>
      <c r="F324" s="3" t="s">
        <v>5</v>
      </c>
      <c r="G324" s="3" t="s">
        <v>10</v>
      </c>
    </row>
    <row r="325" spans="1:7" ht="12.75">
      <c r="A325" s="34" t="s">
        <v>56</v>
      </c>
      <c r="B325" s="34"/>
      <c r="D325" s="24" t="s">
        <v>8</v>
      </c>
      <c r="E325" s="24" t="s">
        <v>9</v>
      </c>
      <c r="F325" s="24" t="s">
        <v>6</v>
      </c>
      <c r="G325" s="24" t="s">
        <v>11</v>
      </c>
    </row>
    <row r="327" spans="1:7" ht="12.75">
      <c r="A327" s="30" t="s">
        <v>57</v>
      </c>
      <c r="B327" s="30"/>
      <c r="D327" s="25">
        <v>69054093.95</v>
      </c>
      <c r="E327" s="25">
        <v>43500476.35</v>
      </c>
      <c r="F327" s="25">
        <f>SUM(D327-E327)</f>
        <v>25553617.6</v>
      </c>
      <c r="G327" s="25">
        <v>6643968.56</v>
      </c>
    </row>
    <row r="328" spans="1:7" ht="12.75">
      <c r="A328" s="30" t="s">
        <v>58</v>
      </c>
      <c r="B328" s="30"/>
      <c r="D328" s="25">
        <v>28976537.8</v>
      </c>
      <c r="E328" s="25">
        <v>18530333.65</v>
      </c>
      <c r="F328" s="25">
        <f>SUM(D328-E328)</f>
        <v>10446204.150000002</v>
      </c>
      <c r="G328" s="25">
        <v>2716028.09</v>
      </c>
    </row>
    <row r="329" spans="1:7" ht="12.75">
      <c r="A329" s="30" t="s">
        <v>59</v>
      </c>
      <c r="B329" s="30"/>
      <c r="D329" s="25">
        <v>1237180.5</v>
      </c>
      <c r="E329" s="25">
        <v>815070.7</v>
      </c>
      <c r="F329" s="25">
        <f>SUM(D329-E329)</f>
        <v>422109.80000000005</v>
      </c>
      <c r="G329" s="25">
        <v>109748.98</v>
      </c>
    </row>
    <row r="330" spans="1:7" ht="12.75">
      <c r="A330" s="30" t="s">
        <v>60</v>
      </c>
      <c r="B330" s="30"/>
      <c r="D330" s="25">
        <v>28857972.5</v>
      </c>
      <c r="E330" s="25">
        <v>19360245.7</v>
      </c>
      <c r="F330" s="25">
        <f>SUM(D330-E330)</f>
        <v>9497726.8</v>
      </c>
      <c r="G330" s="25">
        <v>1709594.73</v>
      </c>
    </row>
    <row r="331" spans="1:7" ht="15">
      <c r="A331" s="30" t="s">
        <v>61</v>
      </c>
      <c r="B331" s="30"/>
      <c r="D331" s="26">
        <v>290030863.45</v>
      </c>
      <c r="E331" s="26">
        <v>192771499.4</v>
      </c>
      <c r="F331" s="26">
        <f>SUM(D331-E331)</f>
        <v>97259364.04999998</v>
      </c>
      <c r="G331" s="26">
        <v>31609321.18</v>
      </c>
    </row>
    <row r="332" spans="1:7" ht="12.75">
      <c r="A332" s="30" t="s">
        <v>62</v>
      </c>
      <c r="B332" s="30"/>
      <c r="D332" s="25">
        <f>SUM(D327:D331)</f>
        <v>418156648.2</v>
      </c>
      <c r="E332" s="25">
        <f>SUM(E327:E331)</f>
        <v>274977625.8</v>
      </c>
      <c r="F332" s="25">
        <f>SUM(F327:F331)</f>
        <v>143179022.39999998</v>
      </c>
      <c r="G332" s="25">
        <f>SUM(G327:G331)</f>
        <v>42788661.54</v>
      </c>
    </row>
    <row r="333" spans="1:7" ht="12.75">
      <c r="A333" s="3"/>
      <c r="B333" s="3"/>
      <c r="C333" s="3"/>
      <c r="D333" s="1"/>
      <c r="E333" s="1"/>
      <c r="F333" s="1"/>
      <c r="G333" s="1"/>
    </row>
    <row r="335" spans="1:5" ht="12.75">
      <c r="A335" s="32" t="s">
        <v>53</v>
      </c>
      <c r="B335" s="32"/>
      <c r="C335" s="32"/>
      <c r="D335" s="32"/>
      <c r="E335" s="29">
        <f>B7+B17+B26+B37+B48+B57+B66+B76+B86+B95+B109+B118+B129+B138+B157+B166+B175+B184+B194+B209+B218+B227+B237+B247+B260+B271+B279+B290+B299+B309+B320</f>
        <v>14838</v>
      </c>
    </row>
    <row r="336" spans="1:5" ht="12.75">
      <c r="A336" s="19" t="s">
        <v>54</v>
      </c>
      <c r="B336" s="19"/>
      <c r="C336" s="19"/>
      <c r="D336" s="19"/>
      <c r="E336" s="29">
        <f>SUM(C7+C17+C26+C37+C48+C57+C66+C76+C86+C95+C109+C118+C129+C138+C157+C166+C175+C184+C194+C209+C218+C227+C237+C247+C260+C271+C279+C290+C299+C309+C320)</f>
        <v>2156</v>
      </c>
    </row>
    <row r="337" spans="1:5" ht="12.75">
      <c r="A337" s="32" t="s">
        <v>18</v>
      </c>
      <c r="B337" s="32"/>
      <c r="C337" s="32"/>
      <c r="D337" s="32"/>
      <c r="E337" s="20">
        <f>SUM(D7+D17+D26+D37+D48+D57+D66+D76+D86+D95+D109+D118+D129+D138+D157+D166+D175+D184+D194+D209+D218+D227+D237+D247+D260+D271+D279+D290+D299+D309+D320)</f>
        <v>418156648.20000005</v>
      </c>
    </row>
    <row r="338" spans="1:5" ht="12.75">
      <c r="A338" s="32" t="s">
        <v>19</v>
      </c>
      <c r="B338" s="32"/>
      <c r="C338" s="32"/>
      <c r="D338" s="32"/>
      <c r="E338" s="20">
        <f>SUM(E7+E17+E26+E37+E48+E57+E66+E76+E86+E95+E109+E118+E129+E138+E157+E166+E175+E184+E194+E209+E218+E227+E237+E247+E260+E271+E279+E290+E299+E309+E320)</f>
        <v>274977625.8</v>
      </c>
    </row>
    <row r="339" spans="1:5" ht="12.75">
      <c r="A339" s="32" t="s">
        <v>20</v>
      </c>
      <c r="B339" s="32"/>
      <c r="C339" s="32"/>
      <c r="D339" s="32"/>
      <c r="E339" s="20">
        <f>SUM(F7+F17+F26+F37+F48+F57+F66+F76+F86+F95+F109+F118+F129+F138+F157+F166+F175+F184+F194+F209+F218+F227+F237+F247+F260+F271+F279+F290+F299+F309+F320)</f>
        <v>143179022.4</v>
      </c>
    </row>
    <row r="340" spans="1:5" ht="12.75">
      <c r="A340" s="32" t="s">
        <v>21</v>
      </c>
      <c r="B340" s="32"/>
      <c r="C340" s="32"/>
      <c r="D340" s="32"/>
      <c r="E340" s="20">
        <f>SUM(G7+G17+G26+G37+G48+G57+G66+G76+G86+G95+G109+G118+G129+G138+G157+G166+G175+G184+G194+G209+G218+G227+G237+G247+G260+G271+G279+G290+G299+G309+G320)</f>
        <v>42788661.540000014</v>
      </c>
    </row>
    <row r="341" ht="12.75">
      <c r="E341" s="1"/>
    </row>
    <row r="342" ht="12.75">
      <c r="E342" s="1"/>
    </row>
  </sheetData>
  <sheetProtection/>
  <mergeCells count="14">
    <mergeCell ref="A337:D337"/>
    <mergeCell ref="A338:D338"/>
    <mergeCell ref="A339:D339"/>
    <mergeCell ref="A340:D340"/>
    <mergeCell ref="A331:B331"/>
    <mergeCell ref="A332:B332"/>
    <mergeCell ref="A327:B327"/>
    <mergeCell ref="A328:B328"/>
    <mergeCell ref="A329:B329"/>
    <mergeCell ref="A330:B330"/>
    <mergeCell ref="A322:E322"/>
    <mergeCell ref="A335:D335"/>
    <mergeCell ref="A324:B324"/>
    <mergeCell ref="A325:B325"/>
  </mergeCells>
  <printOptions/>
  <pageMargins left="0.75" right="0.75" top="1" bottom="1" header="0.5" footer="0.5"/>
  <pageSetup horizontalDpi="600" verticalDpi="600" orientation="portrait" r:id="rId1"/>
  <headerFooter>
    <oddHeader>&amp;C&amp;"Arial,Bold" LOUISIANA STATE POLICE GAMING ENFORCEMENT DIVISION    
QUARTERLY VIDEO GAMING REVENUE REPORT      
FIRST QUARTER FY 2013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mferrara</cp:lastModifiedBy>
  <cp:lastPrinted>2012-10-04T21:37:38Z</cp:lastPrinted>
  <dcterms:created xsi:type="dcterms:W3CDTF">2001-07-11T20:25:32Z</dcterms:created>
  <dcterms:modified xsi:type="dcterms:W3CDTF">2012-10-15T16:48:31Z</dcterms:modified>
  <cp:category/>
  <cp:version/>
  <cp:contentType/>
  <cp:contentStatus/>
</cp:coreProperties>
</file>