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2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6" i="1"/>
  <c r="F56" i="1"/>
  <c r="F57" i="1" s="1"/>
  <c r="E56" i="1"/>
  <c r="E57" i="1" s="1"/>
  <c r="D56" i="1"/>
  <c r="D57" i="1" s="1"/>
  <c r="C56" i="1"/>
  <c r="C57" i="1" s="1"/>
  <c r="D53" i="1"/>
  <c r="G52" i="1"/>
  <c r="G53" i="1" s="1"/>
  <c r="F52" i="1"/>
  <c r="F53" i="1" s="1"/>
  <c r="E52" i="1"/>
  <c r="E53" i="1" s="1"/>
  <c r="D52" i="1"/>
  <c r="C52" i="1"/>
  <c r="C53" i="1" s="1"/>
</calcChain>
</file>

<file path=xl/sharedStrings.xml><?xml version="1.0" encoding="utf-8"?>
<sst xmlns="http://schemas.openxmlformats.org/spreadsheetml/2006/main" count="64" uniqueCount="45">
  <si>
    <t>LOUISIANA STATE POLICE</t>
  </si>
  <si>
    <t xml:space="preserve"> </t>
  </si>
  <si>
    <t>MONTHLY ACTIVITY SUMMARY - SLOTS AT RACETRACKS</t>
  </si>
  <si>
    <t>FOR THE MONTH OF:</t>
  </si>
  <si>
    <t>FEBRUARY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</si>
  <si>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</si>
  <si>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</si>
  <si>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</si>
  <si>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</si>
  <si>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</si>
  <si>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</si>
  <si>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</si>
  <si>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</si>
  <si>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</si>
  <si>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</si>
  <si>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</si>
  <si>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</si>
  <si>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</si>
  <si>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</si>
  <si>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</si>
  <si>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</si>
  <si>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</si>
  <si>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</si>
  <si>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</si>
  <si>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</si>
  <si>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</si>
  <si>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</si>
  <si>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</si>
  <si>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</si>
  <si>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</si>
  <si>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</si>
  <si>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</si>
  <si>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</si>
  <si>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</si>
  <si>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FEBRUARY 28, 2022</t>
  </si>
  <si>
    <t xml:space="preserve">      </t>
  </si>
  <si>
    <t>FYTD</t>
  </si>
  <si>
    <t>Opening Date</t>
  </si>
  <si>
    <t>Total AGR</t>
  </si>
  <si>
    <t>Support Deduct.</t>
  </si>
  <si>
    <t>State Tax</t>
  </si>
  <si>
    <t>July 2020 - February 2021</t>
  </si>
  <si>
    <t>FY 21/22 - FY 20/21</t>
  </si>
  <si>
    <t>July 2019 - February 2020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</si>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</sst>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0" xfId="0" applyFont="1" applyFill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28</v>
      </c>
      <c r="D9" s="26">
        <v>71251</v>
      </c>
      <c r="E9" s="27">
        <v>13247057.210000001</v>
      </c>
      <c r="F9" s="28">
        <v>2384470.3199999998</v>
      </c>
      <c r="G9" s="28">
        <v>10862586.890000001</v>
      </c>
      <c r="H9" s="29">
        <v>2009578.5746500001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28</v>
      </c>
      <c r="D10" s="34">
        <v>35212</v>
      </c>
      <c r="E10" s="35">
        <v>1847213.55</v>
      </c>
      <c r="F10" s="36">
        <v>332498.42</v>
      </c>
      <c r="G10" s="36">
        <v>1514715.1300000001</v>
      </c>
      <c r="H10" s="37">
        <v>280222.29905000003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28</v>
      </c>
      <c r="D11" s="34">
        <v>46446</v>
      </c>
      <c r="E11" s="35">
        <v>6432400.9500000002</v>
      </c>
      <c r="F11" s="36">
        <v>1157832.18</v>
      </c>
      <c r="G11" s="36">
        <v>5274568.7700000005</v>
      </c>
      <c r="H11" s="37">
        <v>975795.22245000012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28</v>
      </c>
      <c r="D12" s="41">
        <v>29771</v>
      </c>
      <c r="E12" s="42">
        <v>3679209.86</v>
      </c>
      <c r="F12" s="43">
        <v>662257.75</v>
      </c>
      <c r="G12" s="43">
        <v>3016952.11</v>
      </c>
      <c r="H12" s="44">
        <v>558136.14035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182680</v>
      </c>
      <c r="E13" s="43">
        <v>25205881.57</v>
      </c>
      <c r="F13" s="43">
        <v>4537058.67</v>
      </c>
      <c r="G13" s="43">
        <v>20668822.900000002</v>
      </c>
      <c r="H13" s="44">
        <v>3823732.2365000006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44593</v>
      </c>
      <c r="C27" s="67">
        <v>44562</v>
      </c>
      <c r="D27" s="68" t="s">
        <v>30</v>
      </c>
      <c r="E27" s="69" t="s">
        <v>31</v>
      </c>
      <c r="F27" s="70">
        <v>44228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13247057.210000001</v>
      </c>
      <c r="C28" s="27">
        <v>12374283.65</v>
      </c>
      <c r="D28" s="73">
        <v>872773.56000000052</v>
      </c>
      <c r="E28" s="74">
        <v>7.0531239196218079E-2</v>
      </c>
      <c r="F28" s="75">
        <v>11722954.560000001</v>
      </c>
      <c r="G28" s="76">
        <v>1524102.6500000004</v>
      </c>
      <c r="H28" s="74">
        <v>0.13001011325254172</v>
      </c>
      <c r="I28" s="5"/>
      <c r="J28" s="5"/>
      <c r="K28" s="5"/>
      <c r="L28" s="5"/>
    </row>
    <row r="29" spans="1:12" x14ac:dyDescent="0.25">
      <c r="A29" s="77" t="s">
        <v>19</v>
      </c>
      <c r="B29" s="78">
        <v>1847213.55</v>
      </c>
      <c r="C29" s="35">
        <v>3204999.76</v>
      </c>
      <c r="D29" s="79">
        <v>-1357786.2099999997</v>
      </c>
      <c r="E29" s="80">
        <v>-0.42364627509363678</v>
      </c>
      <c r="F29" s="50">
        <v>2840070.1</v>
      </c>
      <c r="G29" s="81">
        <v>-992856.55</v>
      </c>
      <c r="H29" s="80">
        <v>-0.34958874782703425</v>
      </c>
      <c r="I29" s="5"/>
      <c r="J29" s="5"/>
      <c r="K29" s="5"/>
      <c r="L29" s="5"/>
    </row>
    <row r="30" spans="1:12" x14ac:dyDescent="0.25">
      <c r="A30" s="77" t="s">
        <v>20</v>
      </c>
      <c r="B30" s="78">
        <v>6432400.9500000002</v>
      </c>
      <c r="C30" s="35">
        <v>5641552.0800000001</v>
      </c>
      <c r="D30" s="79">
        <v>790848.87000000011</v>
      </c>
      <c r="E30" s="80">
        <v>0.1401828537227649</v>
      </c>
      <c r="F30" s="50">
        <v>5462351.0099999998</v>
      </c>
      <c r="G30" s="81">
        <v>970049.94000000041</v>
      </c>
      <c r="H30" s="80">
        <v>0.17758835677606893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3679209.86</v>
      </c>
      <c r="C31" s="42">
        <v>3365467.54</v>
      </c>
      <c r="D31" s="84">
        <v>313742.31999999983</v>
      </c>
      <c r="E31" s="85">
        <v>9.3223992289641816E-2</v>
      </c>
      <c r="F31" s="86">
        <v>2915737.96</v>
      </c>
      <c r="G31" s="87">
        <v>763471.89999999991</v>
      </c>
      <c r="H31" s="85">
        <v>0.26184516937866387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25205881.57</v>
      </c>
      <c r="C32" s="89">
        <v>24586303.030000001</v>
      </c>
      <c r="D32" s="90">
        <v>619578.54000000074</v>
      </c>
      <c r="E32" s="85">
        <v>2.5200150638507796E-2</v>
      </c>
      <c r="F32" s="91">
        <v>22941113.630000003</v>
      </c>
      <c r="G32" s="90">
        <v>2264767.9400000004</v>
      </c>
      <c r="H32" s="85">
        <v>9.872092421173366E-2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566527</v>
      </c>
      <c r="D46" s="99">
        <v>106092101.29000001</v>
      </c>
      <c r="E46" s="99">
        <v>19096578.2322</v>
      </c>
      <c r="F46" s="99">
        <v>86995523.05780001</v>
      </c>
      <c r="G46" s="99">
        <v>16094171.720000001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420879</v>
      </c>
      <c r="D47" s="101">
        <v>27960225.98</v>
      </c>
      <c r="E47" s="101">
        <v>5032840.6764000002</v>
      </c>
      <c r="F47" s="101">
        <v>22927385.303599998</v>
      </c>
      <c r="G47" s="101">
        <v>4241566.3099999996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384991</v>
      </c>
      <c r="D48" s="101">
        <v>50598036.240000002</v>
      </c>
      <c r="E48" s="101">
        <v>9107646.5231999997</v>
      </c>
      <c r="F48" s="101">
        <v>41490389.716800004</v>
      </c>
      <c r="G48" s="101">
        <v>7675722.0700000003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235911</v>
      </c>
      <c r="D49" s="103">
        <v>26570297.600000001</v>
      </c>
      <c r="E49" s="103">
        <v>4782653.568</v>
      </c>
      <c r="F49" s="103">
        <v>21787644.032000002</v>
      </c>
      <c r="G49" s="103">
        <v>4030714.15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1608308</v>
      </c>
      <c r="D50" s="103">
        <v>211220661.11000001</v>
      </c>
      <c r="E50" s="103">
        <v>38019718.999799997</v>
      </c>
      <c r="F50" s="103">
        <v>173200942.11020002</v>
      </c>
      <c r="G50" s="103">
        <v>32042174.25</v>
      </c>
      <c r="H50" s="4"/>
      <c r="I50" s="5"/>
      <c r="J50" s="5"/>
      <c r="K50" s="5"/>
      <c r="L50" s="5"/>
    </row>
    <row r="51" spans="1:12" x14ac:dyDescent="0.25">
      <c r="A51" s="104" t="s">
        <v>41</v>
      </c>
      <c r="B51" s="105"/>
      <c r="C51" s="106">
        <v>1535072</v>
      </c>
      <c r="D51" s="106">
        <v>187879300</v>
      </c>
      <c r="E51" s="106">
        <v>33818274</v>
      </c>
      <c r="F51" s="106">
        <v>154061026</v>
      </c>
      <c r="G51" s="107">
        <v>28501290</v>
      </c>
      <c r="H51" s="5"/>
      <c r="I51" s="5"/>
      <c r="J51" s="5"/>
      <c r="K51" s="5"/>
      <c r="L51" s="5"/>
    </row>
    <row r="52" spans="1:12" x14ac:dyDescent="0.25">
      <c r="A52" s="108" t="s">
        <v>42</v>
      </c>
      <c r="B52" s="109"/>
      <c r="C52" s="110">
        <f>C50-C51</f>
        <v>73236</v>
      </c>
      <c r="D52" s="110">
        <f t="shared" ref="D52:G52" si="0">D50-D51</f>
        <v>23341361.110000014</v>
      </c>
      <c r="E52" s="110">
        <f t="shared" si="0"/>
        <v>4201444.9997999966</v>
      </c>
      <c r="F52" s="110">
        <f t="shared" si="0"/>
        <v>19139916.110200018</v>
      </c>
      <c r="G52" s="111">
        <f t="shared" si="0"/>
        <v>3540884.25</v>
      </c>
      <c r="H52" s="5"/>
      <c r="I52" s="5"/>
      <c r="J52" s="5"/>
      <c r="K52" s="5"/>
      <c r="L52" s="5"/>
    </row>
    <row r="53" spans="1:12" x14ac:dyDescent="0.25">
      <c r="A53" s="112"/>
      <c r="B53" s="113"/>
      <c r="C53" s="114">
        <f>C52/C51</f>
        <v>4.7708511392299514E-2</v>
      </c>
      <c r="D53" s="114">
        <f t="shared" ref="D53:G53" si="1">D52/D51</f>
        <v>0.12423593823268457</v>
      </c>
      <c r="E53" s="114">
        <f t="shared" si="1"/>
        <v>0.12423593823268439</v>
      </c>
      <c r="F53" s="114">
        <f t="shared" si="1"/>
        <v>0.12423593823268461</v>
      </c>
      <c r="G53" s="115">
        <f t="shared" si="1"/>
        <v>0.12423592932109388</v>
      </c>
      <c r="H53" s="5"/>
      <c r="I53" s="5"/>
      <c r="J53" s="5"/>
      <c r="K53" s="5"/>
      <c r="L53" s="5"/>
    </row>
    <row r="54" spans="1:12" x14ac:dyDescent="0.25">
      <c r="A54" s="116"/>
      <c r="B54" s="117"/>
      <c r="C54" s="117"/>
      <c r="D54" s="117"/>
      <c r="E54" s="118"/>
      <c r="F54" s="118"/>
      <c r="G54" s="118"/>
      <c r="H54" s="5"/>
      <c r="I54" s="5"/>
      <c r="J54" s="5"/>
      <c r="K54" s="5"/>
      <c r="L54" s="5"/>
    </row>
    <row r="55" spans="1:12" x14ac:dyDescent="0.25">
      <c r="A55" s="104" t="s">
        <v>43</v>
      </c>
      <c r="B55" s="119"/>
      <c r="C55" s="106">
        <v>2393391</v>
      </c>
      <c r="D55" s="106">
        <v>225806963</v>
      </c>
      <c r="E55" s="106">
        <v>40645253</v>
      </c>
      <c r="F55" s="106">
        <v>185161709</v>
      </c>
      <c r="G55" s="107">
        <v>34254916</v>
      </c>
      <c r="H55" s="5"/>
      <c r="I55" s="5"/>
      <c r="J55" s="5"/>
      <c r="K55" s="5"/>
      <c r="L55" s="5"/>
    </row>
    <row r="56" spans="1:12" x14ac:dyDescent="0.25">
      <c r="A56" s="108" t="s">
        <v>44</v>
      </c>
      <c r="B56" s="118"/>
      <c r="C56" s="110">
        <f>C50-C55</f>
        <v>-785083</v>
      </c>
      <c r="D56" s="110">
        <f t="shared" ref="D56:G56" si="2">D50-D55</f>
        <v>-14586301.889999986</v>
      </c>
      <c r="E56" s="110">
        <f t="shared" si="2"/>
        <v>-2625534.0002000034</v>
      </c>
      <c r="F56" s="110">
        <f t="shared" si="2"/>
        <v>-11960766.889799982</v>
      </c>
      <c r="G56" s="111">
        <f t="shared" si="2"/>
        <v>-2212741.75</v>
      </c>
      <c r="H56" s="5"/>
      <c r="I56" s="5"/>
      <c r="J56" s="5"/>
      <c r="K56" s="5"/>
      <c r="L56" s="5"/>
    </row>
    <row r="57" spans="1:12" x14ac:dyDescent="0.25">
      <c r="A57" s="112"/>
      <c r="B57" s="120"/>
      <c r="C57" s="114">
        <f>C56/C55</f>
        <v>-0.32802120506010091</v>
      </c>
      <c r="D57" s="114">
        <f t="shared" ref="D57:G57" si="3">D56/D55</f>
        <v>-6.4596333506332065E-2</v>
      </c>
      <c r="E57" s="114">
        <f t="shared" si="3"/>
        <v>-6.4596325681623962E-2</v>
      </c>
      <c r="F57" s="114">
        <f t="shared" si="3"/>
        <v>-6.4596330172130692E-2</v>
      </c>
      <c r="G57" s="115">
        <f t="shared" si="3"/>
        <v>-6.4596326845466498E-2</v>
      </c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8:XFD1048576 H51:XFD57">
    <cfRule type="cellIs" dxfId="2" priority="3" stopIfTrue="1" operator="lessThan">
      <formula>0</formula>
    </cfRule>
  </conditionalFormatting>
  <conditionalFormatting sqref="A54:G57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2022-03-13T20:03:40Z</dcterms:created>
  <dcterms:modified xsi:type="dcterms:W3CDTF">2022-03-13T20:04:21Z</dcterms:modified>
</cp:coreProperties>
</file>