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Racetrack Revenue" sheetId="1" r:id="rId1"/>
  </sheets>
  <definedNames/>
  <calcPr fullCalcOnLoad="1"/>
</workbook>
</file>

<file path=xl/sharedStrings.xml><?xml version="1.0" encoding="utf-8"?>
<sst xmlns="http://schemas.openxmlformats.org/spreadsheetml/2006/main" count="53" uniqueCount="39">
  <si>
    <t>LOUISIANA STATE POLICE</t>
  </si>
  <si>
    <t xml:space="preserve"> </t>
  </si>
  <si>
    <t>MONTHLY ACTIVITY SUMMARY - SLOTS AT RACETRACKS</t>
  </si>
  <si>
    <t>FOR THE MONTH OF:</t>
  </si>
  <si>
    <t>JULY 2003</t>
  </si>
  <si>
    <t>No. of</t>
  </si>
  <si>
    <t>Total</t>
  </si>
  <si>
    <t>Support Contrib.</t>
  </si>
  <si>
    <t>Taxable Net</t>
  </si>
  <si>
    <t>State</t>
  </si>
  <si>
    <t>Racetrack</t>
  </si>
  <si>
    <t xml:space="preserve">Opening Date </t>
  </si>
  <si>
    <t>Gaming Days</t>
  </si>
  <si>
    <t>Admissions</t>
  </si>
  <si>
    <t>AGR</t>
  </si>
  <si>
    <t>Deduction *</t>
  </si>
  <si>
    <t>Slot Proceeds</t>
  </si>
  <si>
    <t>Tax Due</t>
  </si>
  <si>
    <t>Delta Downs</t>
  </si>
  <si>
    <t>Harrah's LA Downs</t>
  </si>
  <si>
    <t>TOTALS</t>
  </si>
  <si>
    <t>*  15% of  AGR to Purse Supplements</t>
  </si>
  <si>
    <t xml:space="preserve">      2% of AGR to the Executive Committee of the Louisiana Thoroughbred Breeders' Association</t>
  </si>
  <si>
    <t xml:space="preserve">   18% Total Deduction for Support Contributions</t>
  </si>
  <si>
    <t>`</t>
  </si>
  <si>
    <t xml:space="preserve">    </t>
  </si>
  <si>
    <t>PREVIOUS MONTH</t>
  </si>
  <si>
    <t>SAME MONTH PRIOR YEAR</t>
  </si>
  <si>
    <t>Difference</t>
  </si>
  <si>
    <t>%</t>
  </si>
  <si>
    <t>FISCAL YEAR-TO-DATE ACTIVITY SUMMARY - SLOTS AT RACETRACKS</t>
  </si>
  <si>
    <t>FOR THE PERIOD OF:</t>
  </si>
  <si>
    <t>JULY 1, 2003 - JULY 31, 2003</t>
  </si>
  <si>
    <t xml:space="preserve">      </t>
  </si>
  <si>
    <t>FYTD</t>
  </si>
  <si>
    <t>Opening Date</t>
  </si>
  <si>
    <t>Total AGR</t>
  </si>
  <si>
    <t>State Tax</t>
  </si>
  <si>
    <r>
      <t xml:space="preserve">      1%</t>
    </r>
    <r>
      <rPr>
        <sz val="9"/>
        <rFont val="Arial"/>
        <family val="2"/>
      </rPr>
      <t xml:space="preserve"> of AGR to the Executive Committee of the Louisiana Quarter Horse Breeders' Association</t>
    </r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</si>
</sst>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  <numFmt numFmtId="179" formatCode="m/d/yy"/>
    <numFmt numFmtId="180" formatCode="&quot;$&quot;#,##0.000"/>
    <numFmt numFmtId="181" formatCode="&quot;$&quot;#,##0.000_);[Red]\(&quot;$&quot;#,##0.000\)"/>
    <numFmt numFmtId="182" formatCode="&quot;$&quot;#,##0.0000"/>
  </numFmts>
  <fonts count="11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sz val="11"/>
      <name val="Courie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96">
    <xf numFmtId="164" fontId="0" fillId="0" borderId="0" xfId="0" applyAlignment="1">
      <alignment/>
    </xf>
    <xf numFmtId="164" fontId="5" fillId="0" borderId="0" xfId="0" applyNumberFormat="1" applyFont="1" applyAlignment="1" applyProtection="1">
      <alignment horizontal="left"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Font="1" applyAlignment="1" applyProtection="1">
      <alignment/>
      <protection/>
    </xf>
    <xf numFmtId="164" fontId="6" fillId="0" borderId="0" xfId="0" applyFont="1" applyAlignment="1">
      <alignment/>
    </xf>
    <xf numFmtId="164" fontId="0" fillId="0" borderId="0" xfId="0" applyBorder="1" applyAlignment="1">
      <alignment/>
    </xf>
    <xf numFmtId="166" fontId="7" fillId="0" borderId="0" xfId="0" applyNumberFormat="1" applyFont="1" applyAlignment="1" applyProtection="1">
      <alignment/>
      <protection/>
    </xf>
    <xf numFmtId="49" fontId="5" fillId="0" borderId="0" xfId="0" applyNumberFormat="1" applyFont="1" applyAlignment="1" applyProtection="1" quotePrefix="1">
      <alignment horizontal="left"/>
      <protection/>
    </xf>
    <xf numFmtId="164" fontId="5" fillId="0" borderId="0" xfId="0" applyFont="1" applyAlignment="1" applyProtection="1">
      <alignment/>
      <protection/>
    </xf>
    <xf numFmtId="164" fontId="8" fillId="0" borderId="0" xfId="0" applyNumberFormat="1" applyFont="1" applyAlignment="1" applyProtection="1">
      <alignment horizontal="left"/>
      <protection/>
    </xf>
    <xf numFmtId="49" fontId="8" fillId="0" borderId="0" xfId="0" applyNumberFormat="1" applyFont="1" applyAlignment="1" applyProtection="1">
      <alignment horizontal="center"/>
      <protection/>
    </xf>
    <xf numFmtId="164" fontId="8" fillId="0" borderId="0" xfId="0" applyFont="1" applyAlignment="1" applyProtection="1">
      <alignment/>
      <protection/>
    </xf>
    <xf numFmtId="164" fontId="8" fillId="0" borderId="1" xfId="0" applyNumberFormat="1" applyFont="1" applyBorder="1" applyAlignment="1" applyProtection="1">
      <alignment/>
      <protection/>
    </xf>
    <xf numFmtId="166" fontId="8" fillId="0" borderId="1" xfId="0" applyNumberFormat="1" applyFont="1" applyBorder="1" applyAlignment="1" applyProtection="1">
      <alignment horizontal="center"/>
      <protection/>
    </xf>
    <xf numFmtId="164" fontId="8" fillId="0" borderId="1" xfId="0" applyNumberFormat="1" applyFont="1" applyBorder="1" applyAlignment="1" applyProtection="1">
      <alignment horizontal="center"/>
      <protection/>
    </xf>
    <xf numFmtId="44" fontId="8" fillId="0" borderId="1" xfId="17" applyNumberFormat="1" applyFont="1" applyBorder="1" applyAlignment="1" applyProtection="1">
      <alignment horizontal="center"/>
      <protection/>
    </xf>
    <xf numFmtId="44" fontId="8" fillId="0" borderId="1" xfId="0" applyNumberFormat="1" applyFont="1" applyBorder="1" applyAlignment="1" applyProtection="1">
      <alignment horizontal="center"/>
      <protection/>
    </xf>
    <xf numFmtId="44" fontId="8" fillId="0" borderId="0" xfId="0" applyNumberFormat="1" applyFont="1" applyBorder="1" applyAlignment="1" applyProtection="1">
      <alignment horizontal="center"/>
      <protection/>
    </xf>
    <xf numFmtId="164" fontId="8" fillId="0" borderId="2" xfId="0" applyNumberFormat="1" applyFont="1" applyBorder="1" applyAlignment="1" applyProtection="1">
      <alignment horizontal="center"/>
      <protection/>
    </xf>
    <xf numFmtId="166" fontId="8" fillId="0" borderId="2" xfId="0" applyNumberFormat="1" applyFont="1" applyBorder="1" applyAlignment="1" applyProtection="1">
      <alignment horizontal="center"/>
      <protection/>
    </xf>
    <xf numFmtId="44" fontId="8" fillId="0" borderId="3" xfId="17" applyNumberFormat="1" applyFont="1" applyBorder="1" applyAlignment="1" applyProtection="1">
      <alignment horizontal="center"/>
      <protection/>
    </xf>
    <xf numFmtId="44" fontId="8" fillId="0" borderId="2" xfId="0" applyNumberFormat="1" applyFont="1" applyBorder="1" applyAlignment="1" applyProtection="1">
      <alignment horizontal="center"/>
      <protection/>
    </xf>
    <xf numFmtId="164" fontId="8" fillId="0" borderId="1" xfId="0" applyFont="1" applyBorder="1" applyAlignment="1" applyProtection="1">
      <alignment/>
      <protection/>
    </xf>
    <xf numFmtId="164" fontId="8" fillId="0" borderId="1" xfId="0" applyFont="1" applyBorder="1" applyAlignment="1" applyProtection="1">
      <alignment horizontal="center"/>
      <protection/>
    </xf>
    <xf numFmtId="171" fontId="8" fillId="0" borderId="1" xfId="15" applyNumberFormat="1" applyFont="1" applyBorder="1" applyAlignment="1" applyProtection="1">
      <alignment/>
      <protection/>
    </xf>
    <xf numFmtId="6" fontId="8" fillId="0" borderId="1" xfId="17" applyNumberFormat="1" applyFont="1" applyBorder="1" applyAlignment="1" applyProtection="1">
      <alignment/>
      <protection/>
    </xf>
    <xf numFmtId="6" fontId="8" fillId="0" borderId="4" xfId="17" applyNumberFormat="1" applyFont="1" applyBorder="1" applyAlignment="1" applyProtection="1">
      <alignment/>
      <protection/>
    </xf>
    <xf numFmtId="175" fontId="8" fillId="0" borderId="5" xfId="0" applyNumberFormat="1" applyFont="1" applyBorder="1" applyAlignment="1" applyProtection="1">
      <alignment/>
      <protection/>
    </xf>
    <xf numFmtId="175" fontId="8" fillId="0" borderId="0" xfId="0" applyNumberFormat="1" applyFont="1" applyBorder="1" applyAlignment="1" applyProtection="1">
      <alignment/>
      <protection/>
    </xf>
    <xf numFmtId="164" fontId="8" fillId="0" borderId="2" xfId="0" applyFont="1" applyBorder="1" applyAlignment="1" applyProtection="1">
      <alignment/>
      <protection/>
    </xf>
    <xf numFmtId="164" fontId="8" fillId="0" borderId="2" xfId="0" applyFont="1" applyBorder="1" applyAlignment="1" applyProtection="1">
      <alignment horizontal="center"/>
      <protection/>
    </xf>
    <xf numFmtId="171" fontId="8" fillId="0" borderId="2" xfId="15" applyNumberFormat="1" applyFont="1" applyBorder="1" applyAlignment="1" applyProtection="1">
      <alignment/>
      <protection/>
    </xf>
    <xf numFmtId="6" fontId="8" fillId="0" borderId="2" xfId="17" applyNumberFormat="1" applyFont="1" applyBorder="1" applyAlignment="1" applyProtection="1">
      <alignment/>
      <protection/>
    </xf>
    <xf numFmtId="6" fontId="8" fillId="0" borderId="6" xfId="17" applyNumberFormat="1" applyFont="1" applyBorder="1" applyAlignment="1" applyProtection="1">
      <alignment/>
      <protection/>
    </xf>
    <xf numFmtId="175" fontId="8" fillId="0" borderId="7" xfId="0" applyNumberFormat="1" applyFont="1" applyBorder="1" applyAlignment="1" applyProtection="1">
      <alignment/>
      <protection/>
    </xf>
    <xf numFmtId="164" fontId="8" fillId="0" borderId="8" xfId="0" applyFont="1" applyBorder="1" applyAlignment="1" applyProtection="1">
      <alignment/>
      <protection/>
    </xf>
    <xf numFmtId="166" fontId="8" fillId="0" borderId="8" xfId="0" applyNumberFormat="1" applyFont="1" applyBorder="1" applyAlignment="1" applyProtection="1">
      <alignment horizontal="center"/>
      <protection/>
    </xf>
    <xf numFmtId="164" fontId="8" fillId="0" borderId="8" xfId="0" applyFont="1" applyBorder="1" applyAlignment="1" applyProtection="1">
      <alignment horizontal="center"/>
      <protection/>
    </xf>
    <xf numFmtId="171" fontId="8" fillId="0" borderId="8" xfId="15" applyNumberFormat="1" applyFont="1" applyBorder="1" applyAlignment="1" applyProtection="1">
      <alignment/>
      <protection/>
    </xf>
    <xf numFmtId="6" fontId="8" fillId="0" borderId="8" xfId="17" applyNumberFormat="1" applyFont="1" applyBorder="1" applyAlignment="1" applyProtection="1">
      <alignment/>
      <protection/>
    </xf>
    <xf numFmtId="175" fontId="8" fillId="0" borderId="8" xfId="0" applyNumberFormat="1" applyFont="1" applyBorder="1" applyAlignment="1" applyProtection="1">
      <alignment/>
      <protection/>
    </xf>
    <xf numFmtId="164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 horizontal="center"/>
      <protection/>
    </xf>
    <xf numFmtId="164" fontId="8" fillId="0" borderId="0" xfId="0" applyFont="1" applyBorder="1" applyAlignment="1" applyProtection="1">
      <alignment horizontal="center"/>
      <protection/>
    </xf>
    <xf numFmtId="171" fontId="8" fillId="0" borderId="0" xfId="15" applyNumberFormat="1" applyFont="1" applyBorder="1" applyAlignment="1" applyProtection="1">
      <alignment/>
      <protection/>
    </xf>
    <xf numFmtId="6" fontId="8" fillId="0" borderId="0" xfId="17" applyNumberFormat="1" applyFont="1" applyBorder="1" applyAlignment="1" applyProtection="1">
      <alignment/>
      <protection/>
    </xf>
    <xf numFmtId="164" fontId="9" fillId="0" borderId="0" xfId="0" applyFont="1" applyAlignment="1">
      <alignment/>
    </xf>
    <xf numFmtId="9" fontId="6" fillId="0" borderId="0" xfId="0" applyNumberFormat="1" applyFont="1" applyAlignment="1">
      <alignment/>
    </xf>
    <xf numFmtId="177" fontId="5" fillId="0" borderId="0" xfId="19" applyNumberFormat="1" applyFont="1" applyBorder="1" applyAlignment="1">
      <alignment horizontal="center"/>
      <protection/>
    </xf>
    <xf numFmtId="0" fontId="6" fillId="0" borderId="0" xfId="19" applyFont="1">
      <alignment/>
      <protection/>
    </xf>
    <xf numFmtId="6" fontId="6" fillId="0" borderId="0" xfId="19" applyNumberFormat="1" applyFont="1">
      <alignment/>
      <protection/>
    </xf>
    <xf numFmtId="38" fontId="6" fillId="0" borderId="0" xfId="19" applyNumberFormat="1" applyFont="1">
      <alignment/>
      <protection/>
    </xf>
    <xf numFmtId="177" fontId="6" fillId="0" borderId="0" xfId="19" applyNumberFormat="1" applyFont="1">
      <alignment/>
      <protection/>
    </xf>
    <xf numFmtId="0" fontId="4" fillId="0" borderId="0" xfId="19">
      <alignment/>
      <protection/>
    </xf>
    <xf numFmtId="38" fontId="4" fillId="0" borderId="0" xfId="19" applyNumberFormat="1">
      <alignment/>
      <protection/>
    </xf>
    <xf numFmtId="177" fontId="4" fillId="0" borderId="0" xfId="19" applyNumberFormat="1" applyFont="1">
      <alignment/>
      <protection/>
    </xf>
    <xf numFmtId="17" fontId="8" fillId="0" borderId="5" xfId="19" applyNumberFormat="1" applyFont="1" applyFill="1" applyBorder="1" applyAlignment="1">
      <alignment horizontal="center"/>
      <protection/>
    </xf>
    <xf numFmtId="17" fontId="8" fillId="0" borderId="4" xfId="19" applyNumberFormat="1" applyFont="1" applyFill="1" applyBorder="1" applyAlignment="1">
      <alignment horizontal="center"/>
      <protection/>
    </xf>
    <xf numFmtId="38" fontId="8" fillId="0" borderId="9" xfId="19" applyNumberFormat="1" applyFont="1" applyBorder="1" applyAlignment="1">
      <alignment horizontal="center"/>
      <protection/>
    </xf>
    <xf numFmtId="177" fontId="8" fillId="0" borderId="5" xfId="19" applyNumberFormat="1" applyFont="1" applyBorder="1" applyAlignment="1">
      <alignment horizontal="center"/>
      <protection/>
    </xf>
    <xf numFmtId="164" fontId="8" fillId="0" borderId="4" xfId="0" applyFont="1" applyBorder="1" applyAlignment="1" applyProtection="1">
      <alignment/>
      <protection/>
    </xf>
    <xf numFmtId="6" fontId="8" fillId="0" borderId="1" xfId="19" applyNumberFormat="1" applyFont="1" applyBorder="1">
      <alignment/>
      <protection/>
    </xf>
    <xf numFmtId="38" fontId="8" fillId="0" borderId="1" xfId="19" applyNumberFormat="1" applyFont="1" applyBorder="1" applyAlignment="1">
      <alignment horizontal="center"/>
      <protection/>
    </xf>
    <xf numFmtId="177" fontId="8" fillId="0" borderId="1" xfId="19" applyNumberFormat="1" applyFont="1" applyBorder="1" applyAlignment="1">
      <alignment horizontal="center"/>
      <protection/>
    </xf>
    <xf numFmtId="38" fontId="8" fillId="0" borderId="1" xfId="19" applyNumberFormat="1" applyFont="1" applyBorder="1">
      <alignment/>
      <protection/>
    </xf>
    <xf numFmtId="164" fontId="8" fillId="0" borderId="6" xfId="0" applyFont="1" applyBorder="1" applyAlignment="1" applyProtection="1">
      <alignment/>
      <protection/>
    </xf>
    <xf numFmtId="6" fontId="8" fillId="0" borderId="2" xfId="19" applyNumberFormat="1" applyFont="1" applyBorder="1">
      <alignment/>
      <protection/>
    </xf>
    <xf numFmtId="38" fontId="8" fillId="0" borderId="2" xfId="19" applyNumberFormat="1" applyFont="1" applyBorder="1" applyAlignment="1">
      <alignment horizontal="center"/>
      <protection/>
    </xf>
    <xf numFmtId="177" fontId="8" fillId="0" borderId="2" xfId="19" applyNumberFormat="1" applyFont="1" applyBorder="1" applyAlignment="1">
      <alignment horizontal="center"/>
      <protection/>
    </xf>
    <xf numFmtId="38" fontId="8" fillId="0" borderId="2" xfId="19" applyNumberFormat="1" applyFont="1" applyBorder="1">
      <alignment/>
      <protection/>
    </xf>
    <xf numFmtId="164" fontId="7" fillId="0" borderId="0" xfId="0" applyFont="1" applyAlignment="1" applyProtection="1">
      <alignment/>
      <protection/>
    </xf>
    <xf numFmtId="164" fontId="7" fillId="0" borderId="0" xfId="0" applyFont="1" applyAlignment="1">
      <alignment/>
    </xf>
    <xf numFmtId="166" fontId="5" fillId="0" borderId="0" xfId="0" applyNumberFormat="1" applyFont="1" applyAlignment="1" applyProtection="1">
      <alignment horizontal="left"/>
      <protection/>
    </xf>
    <xf numFmtId="166" fontId="8" fillId="0" borderId="0" xfId="0" applyNumberFormat="1" applyFont="1" applyAlignment="1" applyProtection="1">
      <alignment horizontal="left"/>
      <protection/>
    </xf>
    <xf numFmtId="164" fontId="8" fillId="0" borderId="0" xfId="0" applyNumberFormat="1" applyFont="1" applyFill="1" applyBorder="1" applyAlignment="1" applyProtection="1">
      <alignment horizontal="center"/>
      <protection/>
    </xf>
    <xf numFmtId="166" fontId="8" fillId="0" borderId="0" xfId="0" applyNumberFormat="1" applyFont="1" applyFill="1" applyBorder="1" applyAlignment="1" applyProtection="1">
      <alignment horizontal="center"/>
      <protection/>
    </xf>
    <xf numFmtId="164" fontId="8" fillId="0" borderId="1" xfId="0" applyNumberFormat="1" applyFont="1" applyFill="1" applyBorder="1" applyAlignment="1" applyProtection="1">
      <alignment/>
      <protection/>
    </xf>
    <xf numFmtId="166" fontId="8" fillId="0" borderId="1" xfId="0" applyNumberFormat="1" applyFont="1" applyFill="1" applyBorder="1" applyAlignment="1" applyProtection="1">
      <alignment horizontal="center"/>
      <protection/>
    </xf>
    <xf numFmtId="164" fontId="8" fillId="0" borderId="1" xfId="0" applyNumberFormat="1" applyFont="1" applyFill="1" applyBorder="1" applyAlignment="1" applyProtection="1">
      <alignment horizontal="center"/>
      <protection/>
    </xf>
    <xf numFmtId="164" fontId="8" fillId="0" borderId="2" xfId="0" applyNumberFormat="1" applyFont="1" applyFill="1" applyBorder="1" applyAlignment="1" applyProtection="1">
      <alignment horizontal="center"/>
      <protection/>
    </xf>
    <xf numFmtId="166" fontId="8" fillId="0" borderId="2" xfId="0" applyNumberFormat="1" applyFont="1" applyFill="1" applyBorder="1" applyAlignment="1" applyProtection="1">
      <alignment horizontal="center"/>
      <protection/>
    </xf>
    <xf numFmtId="164" fontId="8" fillId="0" borderId="1" xfId="0" applyFont="1" applyFill="1" applyBorder="1" applyAlignment="1" applyProtection="1">
      <alignment/>
      <protection/>
    </xf>
    <xf numFmtId="171" fontId="8" fillId="0" borderId="1" xfId="15" applyNumberFormat="1" applyFont="1" applyFill="1" applyBorder="1" applyAlignment="1" applyProtection="1">
      <alignment horizontal="center"/>
      <protection/>
    </xf>
    <xf numFmtId="6" fontId="8" fillId="0" borderId="1" xfId="17" applyNumberFormat="1" applyFont="1" applyFill="1" applyBorder="1" applyAlignment="1" applyProtection="1">
      <alignment horizontal="right"/>
      <protection/>
    </xf>
    <xf numFmtId="175" fontId="8" fillId="0" borderId="1" xfId="17" applyNumberFormat="1" applyFont="1" applyFill="1" applyBorder="1" applyAlignment="1" applyProtection="1">
      <alignment horizontal="right"/>
      <protection/>
    </xf>
    <xf numFmtId="171" fontId="8" fillId="0" borderId="2" xfId="15" applyNumberFormat="1" applyFont="1" applyFill="1" applyBorder="1" applyAlignment="1" applyProtection="1">
      <alignment horizontal="center"/>
      <protection/>
    </xf>
    <xf numFmtId="6" fontId="8" fillId="0" borderId="2" xfId="17" applyNumberFormat="1" applyFont="1" applyFill="1" applyBorder="1" applyAlignment="1" applyProtection="1">
      <alignment horizontal="right"/>
      <protection/>
    </xf>
    <xf numFmtId="175" fontId="8" fillId="0" borderId="2" xfId="17" applyNumberFormat="1" applyFont="1" applyFill="1" applyBorder="1" applyAlignment="1" applyProtection="1">
      <alignment horizontal="right"/>
      <protection/>
    </xf>
    <xf numFmtId="166" fontId="8" fillId="0" borderId="8" xfId="0" applyNumberFormat="1" applyFont="1" applyFill="1" applyBorder="1" applyAlignment="1" applyProtection="1">
      <alignment horizontal="center"/>
      <protection/>
    </xf>
    <xf numFmtId="171" fontId="8" fillId="0" borderId="8" xfId="15" applyNumberFormat="1" applyFont="1" applyFill="1" applyBorder="1" applyAlignment="1" applyProtection="1">
      <alignment horizontal="center"/>
      <protection/>
    </xf>
    <xf numFmtId="6" fontId="8" fillId="0" borderId="8" xfId="17" applyNumberFormat="1" applyFont="1" applyFill="1" applyBorder="1" applyAlignment="1" applyProtection="1">
      <alignment horizontal="right"/>
      <protection/>
    </xf>
    <xf numFmtId="175" fontId="8" fillId="0" borderId="8" xfId="17" applyNumberFormat="1" applyFont="1" applyFill="1" applyBorder="1" applyAlignment="1" applyProtection="1">
      <alignment horizontal="right"/>
      <protection/>
    </xf>
    <xf numFmtId="164" fontId="10" fillId="0" borderId="0" xfId="0" applyFont="1" applyBorder="1" applyAlignment="1">
      <alignment/>
    </xf>
    <xf numFmtId="164" fontId="5" fillId="0" borderId="0" xfId="0" applyFont="1" applyBorder="1" applyAlignment="1">
      <alignment/>
    </xf>
    <xf numFmtId="0" fontId="5" fillId="0" borderId="0" xfId="19" applyFont="1" applyAlignment="1">
      <alignment horizontal="center"/>
      <protection/>
    </xf>
    <xf numFmtId="0" fontId="8" fillId="0" borderId="0" xfId="19" applyFont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omparison by market" xfId="19"/>
    <cellStyle name="Percent" xfId="20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25</xdr:row>
      <xdr:rowOff>38100</xdr:rowOff>
    </xdr:from>
    <xdr:to>
      <xdr:col>4</xdr:col>
      <xdr:colOff>933450</xdr:colOff>
      <xdr:row>26</xdr:row>
      <xdr:rowOff>0</xdr:rowOff>
    </xdr:to>
    <xdr:sp>
      <xdr:nvSpPr>
        <xdr:cNvPr id="1" name="AutoShape 1"/>
        <xdr:cNvSpPr>
          <a:spLocks/>
        </xdr:cNvSpPr>
      </xdr:nvSpPr>
      <xdr:spPr>
        <a:xfrm rot="5400000" flipH="1">
          <a:off x="2095500" y="4238625"/>
          <a:ext cx="2600325" cy="133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</xdr:col>
      <xdr:colOff>85725</xdr:colOff>
      <xdr:row>25</xdr:row>
      <xdr:rowOff>0</xdr:rowOff>
    </xdr:from>
    <xdr:to>
      <xdr:col>7</xdr:col>
      <xdr:colOff>809625</xdr:colOff>
      <xdr:row>25</xdr:row>
      <xdr:rowOff>133350</xdr:rowOff>
    </xdr:to>
    <xdr:sp>
      <xdr:nvSpPr>
        <xdr:cNvPr id="2" name="AutoShape 2"/>
        <xdr:cNvSpPr>
          <a:spLocks/>
        </xdr:cNvSpPr>
      </xdr:nvSpPr>
      <xdr:spPr>
        <a:xfrm rot="5400000" flipV="1">
          <a:off x="4791075" y="4200525"/>
          <a:ext cx="2647950" cy="133350"/>
        </a:xfrm>
        <a:prstGeom prst="leftBrace">
          <a:avLst>
            <a:gd name="adj" fmla="val -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tabSelected="1" workbookViewId="0" topLeftCell="A2">
      <selection activeCell="B17" sqref="B17"/>
    </sheetView>
  </sheetViews>
  <sheetFormatPr defaultColWidth="9.00390625" defaultRowHeight="12.75"/>
  <cols>
    <col min="1" max="1" width="15.875" style="0" customWidth="1"/>
    <col min="2" max="2" width="11.50390625" style="0" customWidth="1"/>
    <col min="3" max="3" width="10.875" style="0" customWidth="1"/>
    <col min="4" max="4" width="11.125" style="0" customWidth="1"/>
    <col min="5" max="5" width="12.375" style="0" customWidth="1"/>
    <col min="6" max="6" width="13.75390625" style="0" customWidth="1"/>
    <col min="7" max="7" width="11.50390625" style="0" customWidth="1"/>
    <col min="8" max="8" width="11.625" style="0" customWidth="1"/>
    <col min="9" max="9" width="11.75390625" style="0" customWidth="1"/>
  </cols>
  <sheetData>
    <row r="1" spans="1:12" ht="15" customHeight="1">
      <c r="A1" s="1" t="s">
        <v>0</v>
      </c>
      <c r="B1" s="2"/>
      <c r="C1" s="3"/>
      <c r="D1" s="3" t="s">
        <v>1</v>
      </c>
      <c r="E1" s="4"/>
      <c r="F1" s="4"/>
      <c r="G1" s="4"/>
      <c r="H1" s="4"/>
      <c r="I1" s="5"/>
      <c r="J1" s="5"/>
      <c r="K1" s="5"/>
      <c r="L1" s="5"/>
    </row>
    <row r="2" spans="1:12" ht="15" customHeight="1">
      <c r="A2" s="1" t="s">
        <v>2</v>
      </c>
      <c r="B2" s="2"/>
      <c r="C2" s="3"/>
      <c r="D2" s="3"/>
      <c r="E2" s="4"/>
      <c r="F2" s="4"/>
      <c r="G2" s="4"/>
      <c r="H2" s="4"/>
      <c r="I2" s="5"/>
      <c r="J2" s="5"/>
      <c r="K2" s="5"/>
      <c r="L2" s="5"/>
    </row>
    <row r="3" spans="1:12" ht="15" customHeight="1">
      <c r="A3" s="1" t="s">
        <v>3</v>
      </c>
      <c r="B3" s="6"/>
      <c r="C3" s="7" t="s">
        <v>4</v>
      </c>
      <c r="D3" s="8"/>
      <c r="E3" s="4"/>
      <c r="F3" s="4"/>
      <c r="G3" s="4"/>
      <c r="H3" s="4"/>
      <c r="I3" s="5"/>
      <c r="J3" s="5"/>
      <c r="K3" s="5"/>
      <c r="L3" s="5"/>
    </row>
    <row r="4" spans="1:12" ht="12.75" customHeight="1">
      <c r="A4" s="9"/>
      <c r="B4" s="2"/>
      <c r="C4" s="10"/>
      <c r="D4" s="11"/>
      <c r="E4" s="4"/>
      <c r="F4" s="4"/>
      <c r="G4" s="4"/>
      <c r="H4" s="4"/>
      <c r="I4" s="5"/>
      <c r="J4" s="5"/>
      <c r="K4" s="5"/>
      <c r="L4" s="5"/>
    </row>
    <row r="5" spans="1:12" ht="12.75">
      <c r="A5" s="4"/>
      <c r="B5" s="4"/>
      <c r="C5" s="4"/>
      <c r="D5" s="4"/>
      <c r="E5" s="4"/>
      <c r="F5" s="4"/>
      <c r="G5" s="4"/>
      <c r="H5" s="4"/>
      <c r="I5" s="5"/>
      <c r="J5" s="5"/>
      <c r="K5" s="5"/>
      <c r="L5" s="5"/>
    </row>
    <row r="6" spans="1:12" ht="13.5" thickBot="1">
      <c r="A6" s="4"/>
      <c r="B6" s="4"/>
      <c r="C6" s="4"/>
      <c r="D6" s="4"/>
      <c r="E6" s="4"/>
      <c r="F6" s="4"/>
      <c r="G6" s="4"/>
      <c r="H6" s="4"/>
      <c r="I6" s="5"/>
      <c r="J6" s="5"/>
      <c r="K6" s="5"/>
      <c r="L6" s="5"/>
    </row>
    <row r="7" spans="1:12" ht="12.75">
      <c r="A7" s="12"/>
      <c r="B7" s="13"/>
      <c r="C7" s="14" t="s">
        <v>5</v>
      </c>
      <c r="D7" s="14" t="s">
        <v>6</v>
      </c>
      <c r="E7" s="14" t="s">
        <v>6</v>
      </c>
      <c r="F7" s="14" t="s">
        <v>7</v>
      </c>
      <c r="G7" s="15" t="s">
        <v>8</v>
      </c>
      <c r="H7" s="16" t="s">
        <v>9</v>
      </c>
      <c r="I7" s="17"/>
      <c r="J7" s="5"/>
      <c r="K7" s="5"/>
      <c r="L7" s="5"/>
    </row>
    <row r="8" spans="1:12" ht="13.5" thickBot="1">
      <c r="A8" s="18" t="s">
        <v>10</v>
      </c>
      <c r="B8" s="19" t="s">
        <v>11</v>
      </c>
      <c r="C8" s="18" t="s">
        <v>12</v>
      </c>
      <c r="D8" s="18" t="s">
        <v>13</v>
      </c>
      <c r="E8" s="18" t="s">
        <v>14</v>
      </c>
      <c r="F8" s="18" t="s">
        <v>15</v>
      </c>
      <c r="G8" s="20" t="s">
        <v>16</v>
      </c>
      <c r="H8" s="21" t="s">
        <v>17</v>
      </c>
      <c r="I8" s="17"/>
      <c r="J8" s="5"/>
      <c r="K8" s="5"/>
      <c r="L8" s="5"/>
    </row>
    <row r="9" spans="1:12" ht="12.75" customHeight="1">
      <c r="A9" s="22" t="s">
        <v>18</v>
      </c>
      <c r="B9" s="13">
        <v>37300</v>
      </c>
      <c r="C9" s="23">
        <v>31</v>
      </c>
      <c r="D9" s="24">
        <v>134954</v>
      </c>
      <c r="E9" s="25">
        <v>11731924.22</v>
      </c>
      <c r="F9" s="26">
        <v>2111746.38</v>
      </c>
      <c r="G9" s="25">
        <f>E9-F9</f>
        <v>9620177.84</v>
      </c>
      <c r="H9" s="27">
        <f>G9*0.185</f>
        <v>1779732.9004</v>
      </c>
      <c r="I9" s="28"/>
      <c r="J9" s="5"/>
      <c r="K9" s="5"/>
      <c r="L9" s="5"/>
    </row>
    <row r="10" spans="1:12" ht="13.5" thickBot="1">
      <c r="A10" s="29" t="s">
        <v>19</v>
      </c>
      <c r="B10" s="19">
        <v>37762</v>
      </c>
      <c r="C10" s="30">
        <v>31</v>
      </c>
      <c r="D10" s="31">
        <v>151507</v>
      </c>
      <c r="E10" s="32">
        <v>5046835.08</v>
      </c>
      <c r="F10" s="33">
        <v>908430.3</v>
      </c>
      <c r="G10" s="32">
        <f>E10-F10</f>
        <v>4138404.7800000003</v>
      </c>
      <c r="H10" s="34">
        <f>G10*0.185</f>
        <v>765604.8843</v>
      </c>
      <c r="I10" s="5"/>
      <c r="J10" s="5"/>
      <c r="K10" s="5"/>
      <c r="L10" s="5"/>
    </row>
    <row r="11" spans="1:12" ht="13.5" thickBot="1">
      <c r="A11" s="35" t="s">
        <v>20</v>
      </c>
      <c r="B11" s="36"/>
      <c r="C11" s="37"/>
      <c r="D11" s="38">
        <f>SUM(D9:D10)</f>
        <v>286461</v>
      </c>
      <c r="E11" s="39">
        <f>SUM(E9:E10)</f>
        <v>16778759.3</v>
      </c>
      <c r="F11" s="39">
        <f>SUM(F9:F10)</f>
        <v>3020176.6799999997</v>
      </c>
      <c r="G11" s="39">
        <f>SUM(G9:G10)</f>
        <v>13758582.620000001</v>
      </c>
      <c r="H11" s="40">
        <f>SUM(H9:H10)</f>
        <v>2545337.7846999997</v>
      </c>
      <c r="I11" s="5"/>
      <c r="J11" s="5"/>
      <c r="K11" s="5"/>
      <c r="L11" s="5"/>
    </row>
    <row r="12" spans="1:12" ht="12.75">
      <c r="A12" s="41"/>
      <c r="B12" s="42"/>
      <c r="C12" s="43"/>
      <c r="D12" s="44"/>
      <c r="E12" s="45"/>
      <c r="F12" s="45"/>
      <c r="G12" s="45"/>
      <c r="H12" s="28"/>
      <c r="I12" s="5"/>
      <c r="J12" s="5"/>
      <c r="K12" s="5"/>
      <c r="L12" s="5"/>
    </row>
    <row r="13" spans="1:12" ht="12.75">
      <c r="A13" s="4" t="s">
        <v>21</v>
      </c>
      <c r="B13" s="4"/>
      <c r="C13" s="4"/>
      <c r="D13" s="4"/>
      <c r="E13" s="4"/>
      <c r="F13" s="4"/>
      <c r="G13" s="4"/>
      <c r="H13" s="4"/>
      <c r="I13" s="5"/>
      <c r="J13" s="5"/>
      <c r="K13" s="5"/>
      <c r="L13" s="5"/>
    </row>
    <row r="14" spans="1:12" ht="12.75">
      <c r="A14" s="4" t="s">
        <v>22</v>
      </c>
      <c r="B14" s="4"/>
      <c r="C14" s="4"/>
      <c r="D14" s="4"/>
      <c r="E14" s="4"/>
      <c r="F14" s="4"/>
      <c r="G14" s="4"/>
      <c r="H14" s="4"/>
      <c r="I14" s="5"/>
      <c r="J14" s="5"/>
      <c r="K14" s="5"/>
      <c r="L14" s="5"/>
    </row>
    <row r="15" spans="1:12" ht="12.75">
      <c r="A15" s="46" t="s">
        <v>38</v>
      </c>
      <c r="B15" s="4"/>
      <c r="C15" s="4"/>
      <c r="D15" s="4"/>
      <c r="E15" s="4"/>
      <c r="F15" s="4"/>
      <c r="G15" s="4"/>
      <c r="H15" s="4"/>
      <c r="I15" s="5"/>
      <c r="J15" s="5"/>
      <c r="K15" s="5"/>
      <c r="L15" s="5"/>
    </row>
    <row r="16" spans="1:12" ht="12.75" customHeight="1">
      <c r="A16" s="47" t="s">
        <v>23</v>
      </c>
      <c r="B16" s="4"/>
      <c r="C16" s="4"/>
      <c r="D16" s="4"/>
      <c r="E16" s="4"/>
      <c r="F16" s="4"/>
      <c r="G16" s="4"/>
      <c r="H16" s="4"/>
      <c r="I16" s="5"/>
      <c r="J16" s="5"/>
      <c r="K16" s="5"/>
      <c r="L16" s="5"/>
    </row>
    <row r="17" spans="1:12" ht="12.75" customHeight="1">
      <c r="A17" s="4"/>
      <c r="B17" s="4"/>
      <c r="C17" s="4"/>
      <c r="D17" s="4"/>
      <c r="E17" s="4"/>
      <c r="F17" s="4"/>
      <c r="G17" s="4"/>
      <c r="H17" s="4"/>
      <c r="I17" s="5"/>
      <c r="J17" s="5"/>
      <c r="K17" s="5"/>
      <c r="L17" s="5"/>
    </row>
    <row r="18" spans="1:12" ht="12.75" customHeight="1">
      <c r="A18" s="4"/>
      <c r="B18" s="4"/>
      <c r="C18" s="4"/>
      <c r="D18" s="4"/>
      <c r="E18" s="4"/>
      <c r="F18" s="4"/>
      <c r="G18" s="4"/>
      <c r="H18" s="4"/>
      <c r="I18" s="5"/>
      <c r="J18" s="5"/>
      <c r="K18" s="5"/>
      <c r="L18" s="5"/>
    </row>
    <row r="19" spans="1:12" ht="12.75">
      <c r="A19" s="4"/>
      <c r="B19" s="4"/>
      <c r="C19" s="4"/>
      <c r="D19" s="4"/>
      <c r="E19" s="4"/>
      <c r="F19" s="4"/>
      <c r="G19" s="4"/>
      <c r="H19" s="4"/>
      <c r="I19" s="5"/>
      <c r="J19" s="5"/>
      <c r="K19" s="5"/>
      <c r="L19" s="5"/>
    </row>
    <row r="20" spans="1:12" ht="12.75">
      <c r="A20" s="4"/>
      <c r="B20" s="4"/>
      <c r="C20" s="4"/>
      <c r="D20" s="4"/>
      <c r="E20" s="4"/>
      <c r="F20" s="4"/>
      <c r="G20" s="4"/>
      <c r="H20" s="4"/>
      <c r="I20" s="5"/>
      <c r="J20" s="5"/>
      <c r="K20" s="5"/>
      <c r="L20" s="5"/>
    </row>
    <row r="21" spans="1:12" ht="12.75">
      <c r="A21" s="4"/>
      <c r="B21" s="4"/>
      <c r="C21" s="4"/>
      <c r="D21" s="4"/>
      <c r="E21" s="4"/>
      <c r="F21" s="4"/>
      <c r="G21" s="4"/>
      <c r="H21" s="4"/>
      <c r="I21" s="5"/>
      <c r="J21" s="5"/>
      <c r="K21" s="5"/>
      <c r="L21" s="5"/>
    </row>
    <row r="22" spans="1:12" ht="12.75" customHeight="1">
      <c r="A22" s="4" t="s">
        <v>24</v>
      </c>
      <c r="B22" s="4"/>
      <c r="C22" s="4"/>
      <c r="D22" s="4"/>
      <c r="E22" s="4"/>
      <c r="F22" s="4"/>
      <c r="G22" s="4"/>
      <c r="H22" s="4"/>
      <c r="I22" s="48"/>
      <c r="J22" s="5"/>
      <c r="K22" s="5"/>
      <c r="L22" s="5"/>
    </row>
    <row r="23" spans="1:12" ht="12.75">
      <c r="A23" s="4"/>
      <c r="B23" s="4"/>
      <c r="C23" s="4"/>
      <c r="D23" s="4"/>
      <c r="E23" s="4"/>
      <c r="F23" s="4"/>
      <c r="G23" s="4"/>
      <c r="H23" s="4"/>
      <c r="I23" s="5"/>
      <c r="J23" s="5"/>
      <c r="K23" s="5"/>
      <c r="L23" s="5"/>
    </row>
    <row r="24" spans="1:12" ht="12.75">
      <c r="A24" s="4" t="s">
        <v>25</v>
      </c>
      <c r="B24" s="4"/>
      <c r="C24" s="4"/>
      <c r="D24" s="4"/>
      <c r="E24" s="4"/>
      <c r="F24" s="95"/>
      <c r="G24" s="95"/>
      <c r="H24" s="95"/>
      <c r="I24" s="5"/>
      <c r="J24" s="5"/>
      <c r="K24" s="5"/>
      <c r="L24" s="5"/>
    </row>
    <row r="25" spans="1:12" ht="15">
      <c r="A25" s="49"/>
      <c r="B25" s="50"/>
      <c r="C25" s="94" t="s">
        <v>26</v>
      </c>
      <c r="D25" s="94"/>
      <c r="E25" s="94"/>
      <c r="F25" s="94" t="s">
        <v>27</v>
      </c>
      <c r="G25" s="94"/>
      <c r="H25" s="94"/>
      <c r="I25" s="5"/>
      <c r="J25" s="5"/>
      <c r="K25" s="5"/>
      <c r="L25" s="5"/>
    </row>
    <row r="26" spans="1:12" ht="13.5" thickBot="1">
      <c r="A26" s="49"/>
      <c r="B26" s="50"/>
      <c r="C26" s="49"/>
      <c r="D26" s="51"/>
      <c r="E26" s="52"/>
      <c r="F26" s="53"/>
      <c r="G26" s="54"/>
      <c r="H26" s="55"/>
      <c r="I26" s="5"/>
      <c r="J26" s="5"/>
      <c r="K26" s="5"/>
      <c r="L26" s="5"/>
    </row>
    <row r="27" spans="1:12" ht="13.5" thickBot="1">
      <c r="A27" s="14" t="s">
        <v>10</v>
      </c>
      <c r="B27" s="56">
        <v>37804</v>
      </c>
      <c r="C27" s="57">
        <v>37774</v>
      </c>
      <c r="D27" s="58" t="s">
        <v>28</v>
      </c>
      <c r="E27" s="59" t="s">
        <v>29</v>
      </c>
      <c r="F27" s="57">
        <v>37439</v>
      </c>
      <c r="G27" s="58" t="s">
        <v>28</v>
      </c>
      <c r="H27" s="59" t="s">
        <v>29</v>
      </c>
      <c r="I27" s="5"/>
      <c r="J27" s="5"/>
      <c r="K27" s="5"/>
      <c r="L27" s="5"/>
    </row>
    <row r="28" spans="1:12" ht="12.75">
      <c r="A28" s="60" t="s">
        <v>18</v>
      </c>
      <c r="B28" s="61">
        <f>E9</f>
        <v>11731924.22</v>
      </c>
      <c r="C28" s="25">
        <v>10987983</v>
      </c>
      <c r="D28" s="62">
        <f>B28-C28</f>
        <v>743941.2200000007</v>
      </c>
      <c r="E28" s="63">
        <f>D28/C28</f>
        <v>0.06770498461819614</v>
      </c>
      <c r="F28" s="25">
        <v>9942580</v>
      </c>
      <c r="G28" s="64">
        <f>B28-F28</f>
        <v>1789344.2200000007</v>
      </c>
      <c r="H28" s="63">
        <f>G28/F28</f>
        <v>0.179967797090896</v>
      </c>
      <c r="I28" s="5"/>
      <c r="J28" s="5"/>
      <c r="K28" s="5"/>
      <c r="L28" s="5"/>
    </row>
    <row r="29" spans="1:12" ht="13.5" thickBot="1">
      <c r="A29" s="65" t="s">
        <v>19</v>
      </c>
      <c r="B29" s="66">
        <f>E10</f>
        <v>5046835.08</v>
      </c>
      <c r="C29" s="32">
        <v>4612366</v>
      </c>
      <c r="D29" s="67">
        <f>B29-C29</f>
        <v>434469.0800000001</v>
      </c>
      <c r="E29" s="68">
        <f>D29/C29</f>
        <v>0.09419657503329096</v>
      </c>
      <c r="F29" s="32">
        <v>0</v>
      </c>
      <c r="G29" s="69"/>
      <c r="H29" s="68"/>
      <c r="I29" s="5"/>
      <c r="J29" s="5"/>
      <c r="K29" s="5"/>
      <c r="L29" s="5"/>
    </row>
    <row r="30" spans="1:12" ht="12.75">
      <c r="A30" s="4"/>
      <c r="B30" s="4"/>
      <c r="C30" s="4"/>
      <c r="D30" s="4"/>
      <c r="E30" s="4"/>
      <c r="F30" s="4"/>
      <c r="G30" s="4"/>
      <c r="H30" s="4"/>
      <c r="I30" s="5"/>
      <c r="J30" s="5"/>
      <c r="K30" s="5"/>
      <c r="L30" s="5"/>
    </row>
    <row r="31" spans="1:12" ht="12.75" customHeight="1">
      <c r="A31" s="4"/>
      <c r="B31" s="4"/>
      <c r="C31" s="4"/>
      <c r="D31" s="4"/>
      <c r="E31" s="4"/>
      <c r="F31" s="4"/>
      <c r="G31" s="4"/>
      <c r="H31" s="4"/>
      <c r="I31" s="5"/>
      <c r="J31" s="5"/>
      <c r="K31" s="5"/>
      <c r="L31" s="5"/>
    </row>
    <row r="32" spans="1:12" ht="12.75" customHeight="1">
      <c r="A32" s="4"/>
      <c r="B32" s="4"/>
      <c r="C32" s="4"/>
      <c r="D32" s="4"/>
      <c r="E32" s="4"/>
      <c r="F32" s="4"/>
      <c r="G32" s="4"/>
      <c r="H32" s="4"/>
      <c r="I32" s="5"/>
      <c r="J32" s="5"/>
      <c r="K32" s="5"/>
      <c r="L32" s="5"/>
    </row>
    <row r="33" spans="1:12" ht="12.75" customHeight="1">
      <c r="A33" s="4"/>
      <c r="B33" s="4"/>
      <c r="C33" s="4"/>
      <c r="D33" s="4"/>
      <c r="E33" s="4"/>
      <c r="F33" s="4"/>
      <c r="G33" s="4"/>
      <c r="H33" s="4"/>
      <c r="I33" s="5"/>
      <c r="J33" s="5"/>
      <c r="K33" s="5"/>
      <c r="L33" s="5"/>
    </row>
    <row r="34" spans="1:12" ht="12" customHeight="1">
      <c r="A34" s="4"/>
      <c r="B34" s="4"/>
      <c r="C34" s="4"/>
      <c r="D34" s="4"/>
      <c r="E34" s="4"/>
      <c r="F34" s="4"/>
      <c r="G34" s="4"/>
      <c r="H34" s="4"/>
      <c r="I34" s="5"/>
      <c r="J34" s="5"/>
      <c r="K34" s="5"/>
      <c r="L34" s="5"/>
    </row>
    <row r="35" spans="1:12" ht="15" customHeight="1">
      <c r="A35" s="1" t="s">
        <v>0</v>
      </c>
      <c r="B35" s="6"/>
      <c r="C35" s="70"/>
      <c r="D35" s="70"/>
      <c r="E35" s="70"/>
      <c r="F35" s="4"/>
      <c r="G35" s="4"/>
      <c r="H35" s="4"/>
      <c r="I35" s="5"/>
      <c r="J35" s="5"/>
      <c r="K35" s="5"/>
      <c r="L35" s="5"/>
    </row>
    <row r="36" spans="1:12" ht="15">
      <c r="A36" s="1" t="s">
        <v>30</v>
      </c>
      <c r="B36" s="6"/>
      <c r="C36" s="70"/>
      <c r="D36" s="70"/>
      <c r="E36" s="70"/>
      <c r="F36" s="4"/>
      <c r="G36" s="4"/>
      <c r="H36" s="4"/>
      <c r="I36" s="5"/>
      <c r="J36" s="5"/>
      <c r="K36" s="5"/>
      <c r="L36" s="5"/>
    </row>
    <row r="37" spans="1:12" ht="15">
      <c r="A37" s="1" t="s">
        <v>31</v>
      </c>
      <c r="B37" s="71"/>
      <c r="C37" s="72" t="s">
        <v>32</v>
      </c>
      <c r="D37" s="70"/>
      <c r="E37" s="70"/>
      <c r="F37" s="4"/>
      <c r="G37" s="4"/>
      <c r="H37" s="4"/>
      <c r="I37" s="5"/>
      <c r="J37" s="5"/>
      <c r="K37" s="5"/>
      <c r="L37" s="5"/>
    </row>
    <row r="38" spans="1:12" ht="15">
      <c r="A38" s="1"/>
      <c r="B38" s="71"/>
      <c r="C38" s="72" t="s">
        <v>33</v>
      </c>
      <c r="D38" s="70"/>
      <c r="E38" s="70"/>
      <c r="F38" s="4"/>
      <c r="G38" s="4"/>
      <c r="H38" s="4"/>
      <c r="I38" s="5"/>
      <c r="J38" s="5"/>
      <c r="K38" s="5"/>
      <c r="L38" s="5"/>
    </row>
    <row r="39" spans="1:12" ht="18.75" customHeight="1">
      <c r="A39" s="9"/>
      <c r="B39" s="4"/>
      <c r="C39" s="73"/>
      <c r="D39" s="3"/>
      <c r="E39" s="3"/>
      <c r="F39" s="4"/>
      <c r="G39" s="4"/>
      <c r="H39" s="4"/>
      <c r="I39" s="5"/>
      <c r="J39" s="5"/>
      <c r="K39" s="5"/>
      <c r="L39" s="5"/>
    </row>
    <row r="40" spans="1:12" ht="13.5" thickBot="1">
      <c r="A40" s="74"/>
      <c r="B40" s="75"/>
      <c r="C40" s="74"/>
      <c r="D40" s="74"/>
      <c r="E40" s="74"/>
      <c r="F40" s="4"/>
      <c r="G40" s="4"/>
      <c r="H40" s="4"/>
      <c r="I40" s="5"/>
      <c r="J40" s="5"/>
      <c r="K40" s="5"/>
      <c r="L40" s="5"/>
    </row>
    <row r="41" spans="1:12" ht="12.75">
      <c r="A41" s="76"/>
      <c r="B41" s="77"/>
      <c r="C41" s="78" t="s">
        <v>34</v>
      </c>
      <c r="D41" s="78" t="s">
        <v>34</v>
      </c>
      <c r="E41" s="78" t="s">
        <v>34</v>
      </c>
      <c r="F41" s="4"/>
      <c r="G41" s="4"/>
      <c r="H41" s="4"/>
      <c r="I41" s="5"/>
      <c r="J41" s="5"/>
      <c r="K41" s="5"/>
      <c r="L41" s="5"/>
    </row>
    <row r="42" spans="1:12" ht="13.5" thickBot="1">
      <c r="A42" s="79" t="s">
        <v>10</v>
      </c>
      <c r="B42" s="80" t="s">
        <v>35</v>
      </c>
      <c r="C42" s="79" t="s">
        <v>13</v>
      </c>
      <c r="D42" s="79" t="s">
        <v>36</v>
      </c>
      <c r="E42" s="79" t="s">
        <v>37</v>
      </c>
      <c r="F42" s="4"/>
      <c r="G42" s="4"/>
      <c r="H42" s="4"/>
      <c r="I42" s="5"/>
      <c r="J42" s="5"/>
      <c r="K42" s="5"/>
      <c r="L42" s="5"/>
    </row>
    <row r="43" spans="1:12" ht="12.75">
      <c r="A43" s="81" t="s">
        <v>18</v>
      </c>
      <c r="B43" s="77">
        <v>37300</v>
      </c>
      <c r="C43" s="82">
        <f>D9+0</f>
        <v>134954</v>
      </c>
      <c r="D43" s="83">
        <f>E9+0</f>
        <v>11731924.22</v>
      </c>
      <c r="E43" s="84">
        <f>H9+0</f>
        <v>1779732.9004</v>
      </c>
      <c r="F43" s="4"/>
      <c r="G43" s="4"/>
      <c r="H43" s="4"/>
      <c r="I43" s="5"/>
      <c r="J43" s="5"/>
      <c r="K43" s="5"/>
      <c r="L43" s="5"/>
    </row>
    <row r="44" spans="1:12" ht="13.5" thickBot="1">
      <c r="A44" s="29" t="s">
        <v>19</v>
      </c>
      <c r="B44" s="80">
        <v>37762</v>
      </c>
      <c r="C44" s="85">
        <f>D10+0</f>
        <v>151507</v>
      </c>
      <c r="D44" s="86">
        <f>E10+0</f>
        <v>5046835.08</v>
      </c>
      <c r="E44" s="87">
        <f>H10+0</f>
        <v>765604.8843</v>
      </c>
      <c r="F44" s="4"/>
      <c r="G44" s="4"/>
      <c r="H44" s="4"/>
      <c r="I44" s="5"/>
      <c r="J44" s="5"/>
      <c r="K44" s="5"/>
      <c r="L44" s="5"/>
    </row>
    <row r="45" spans="1:12" ht="13.5" thickBot="1">
      <c r="A45" s="35" t="s">
        <v>20</v>
      </c>
      <c r="B45" s="88"/>
      <c r="C45" s="89">
        <f>SUM(C43:C44)</f>
        <v>286461</v>
      </c>
      <c r="D45" s="90">
        <f>SUM(D43:D44)</f>
        <v>16778759.3</v>
      </c>
      <c r="E45" s="91">
        <f>SUM(E43:E44)</f>
        <v>2545337.7846999997</v>
      </c>
      <c r="F45" s="4"/>
      <c r="G45" s="4"/>
      <c r="H45" s="4"/>
      <c r="I45" s="5"/>
      <c r="J45" s="5"/>
      <c r="K45" s="5"/>
      <c r="L45" s="5"/>
    </row>
    <row r="46" spans="1:12" ht="1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1:12" ht="1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1:12" ht="12">
      <c r="A48" s="92"/>
      <c r="B48" s="92"/>
      <c r="C48" s="92"/>
      <c r="D48" s="92"/>
      <c r="E48" s="5"/>
      <c r="F48" s="5"/>
      <c r="G48" s="5"/>
      <c r="H48" s="5"/>
      <c r="I48" s="5"/>
      <c r="J48" s="5"/>
      <c r="K48" s="5"/>
      <c r="L48" s="5"/>
    </row>
    <row r="49" spans="1:12" ht="15">
      <c r="A49" s="93"/>
      <c r="B49" s="92"/>
      <c r="C49" s="92"/>
      <c r="D49" s="92"/>
      <c r="E49" s="5"/>
      <c r="F49" s="5"/>
      <c r="G49" s="5"/>
      <c r="H49" s="5"/>
      <c r="I49" s="5"/>
      <c r="J49" s="5"/>
      <c r="K49" s="5"/>
      <c r="L49" s="5"/>
    </row>
    <row r="50" spans="1:12" ht="12">
      <c r="A50" s="92"/>
      <c r="B50" s="92"/>
      <c r="C50" s="92"/>
      <c r="D50" s="92"/>
      <c r="E50" s="5"/>
      <c r="F50" s="5"/>
      <c r="G50" s="5"/>
      <c r="H50" s="5"/>
      <c r="I50" s="5"/>
      <c r="J50" s="5"/>
      <c r="K50" s="5"/>
      <c r="L50" s="5"/>
    </row>
    <row r="51" spans="1:12" ht="1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1:12" ht="1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1:12" ht="1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1:12" ht="1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1:12" ht="1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</sheetData>
  <mergeCells count="3">
    <mergeCell ref="C25:E25"/>
    <mergeCell ref="F25:H25"/>
    <mergeCell ref="F24:H24"/>
  </mergeCells>
  <conditionalFormatting sqref="A1:IV65536">
    <cfRule type="cellIs" priority="1" dxfId="0" operator="lessThan" stopIfTrue="1">
      <formula>0</formula>
    </cfRule>
  </conditionalFormatting>
  <printOptions horizontalCentered="1"/>
  <pageMargins left="0" right="0" top="1" bottom="1" header="0.5" footer="0.5"/>
  <pageSetup fitToHeight="1" fitToWidth="1" horizontalDpi="600" verticalDpi="600" orientation="portrait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djackson</dc:creator>
  <cp:keywords/>
  <dc:description/>
  <cp:lastModifiedBy>djackson</cp:lastModifiedBy>
  <dcterms:created xsi:type="dcterms:W3CDTF">2003-08-18T21:37:39Z</dcterms:created>
  <dcterms:modified xsi:type="dcterms:W3CDTF">2003-08-19T13:02:20Z</dcterms:modified>
  <cp:category/>
  <cp:version/>
  <cp:contentType/>
  <cp:contentStatus/>
</cp:coreProperties>
</file>