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-21 Revenues\2021-05\"/>
    </mc:Choice>
  </mc:AlternateContent>
  <bookViews>
    <workbookView xWindow="0" yWindow="0" windowWidth="28800" windowHeight="12312"/>
  </bookViews>
  <sheets>
    <sheet name="Riverboat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E56" i="1" s="1"/>
  <c r="D55" i="1"/>
  <c r="D56" i="1" s="1"/>
  <c r="C55" i="1"/>
  <c r="C56" i="1" s="1"/>
  <c r="C52" i="1"/>
  <c r="E51" i="1"/>
  <c r="E52" i="1" s="1"/>
  <c r="D51" i="1"/>
  <c r="D52" i="1" s="1"/>
  <c r="C51" i="1"/>
</calcChain>
</file>

<file path=xl/sharedStrings.xml><?xml version="1.0" encoding="utf-8"?>
<sst xmlns="http://schemas.openxmlformats.org/spreadsheetml/2006/main" count="75" uniqueCount="47">
  <si>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</si>
  <si>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</si>
  <si>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</si>
  <si>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</si>
  <si>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MAY 2021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</si>
  <si>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</si>
  <si>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</si>
  <si>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</si>
  <si>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</si>
  <si>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</si>
  <si>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</si>
  <si>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</si>
  <si>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</si>
  <si>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</si>
  <si>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</si>
  <si>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</si>
  <si>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</si>
  <si>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</si>
  <si>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</si>
  <si>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</si>
  <si>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</si>
  <si>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</si>
  <si>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</si>
  <si>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MARGARITAVILLE</t>
  </si>
  <si>
    <t>ISLE LAKE CHARLES</t>
  </si>
  <si>
    <t>L'AUBERGE LAKE CHARLES</t>
  </si>
  <si>
    <t>GOLDEN NUGGET LAKE CHARLES</t>
  </si>
  <si>
    <t>AMELIA BELLE</t>
  </si>
  <si>
    <t>BOOMTOWN N.O.</t>
  </si>
  <si>
    <t>TREASURE CHEST</t>
  </si>
  <si>
    <t>BELLE OF B.R.</t>
  </si>
  <si>
    <t>HOLLYWOOD  B.R.</t>
  </si>
  <si>
    <t>L'AUBERGE BATON ROUGE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</si>
  <si>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</si>
  <si>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</si>
  <si>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</si>
  <si>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2020 - MAY 31, 2021</t>
  </si>
  <si>
    <t xml:space="preserve">  </t>
  </si>
  <si>
    <t xml:space="preserve">Riverboat </t>
  </si>
  <si>
    <t>FYTD</t>
  </si>
  <si>
    <t>Total AGR</t>
  </si>
  <si>
    <t>Fee Remittance</t>
  </si>
  <si>
    <t>July 2019 - May 2020</t>
  </si>
  <si>
    <t>FY 20/21 - FY 19/20</t>
  </si>
  <si>
    <t>July 2018 - May 2019</t>
  </si>
  <si>
    <t>FY 20/21 - FY 18/19</t>
  </si>
  <si>
    <t>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</si>
</sst>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9" x14ac:knownFonts="1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9"/>
      <color rgb="FFFF0000"/>
      <name val="Arial"/>
      <family val="2"/>
    </font>
    <font>
      <sz val="9"/>
      <name val="Courie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8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44" fontId="3" fillId="0" borderId="0" xfId="2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164" fontId="0" fillId="0" borderId="0" xfId="0" applyFill="1" applyAlignment="1">
      <alignment vertical="center"/>
    </xf>
    <xf numFmtId="164" fontId="7" fillId="0" borderId="0" xfId="0" applyFont="1" applyFill="1" applyAlignment="1" applyProtection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</xf>
    <xf numFmtId="164" fontId="1" fillId="0" borderId="0" xfId="0" applyFont="1" applyFill="1" applyAlignment="1" applyProtection="1">
      <alignment vertical="center"/>
    </xf>
    <xf numFmtId="164" fontId="8" fillId="0" borderId="0" xfId="0" applyFont="1" applyFill="1" applyAlignment="1" applyProtection="1">
      <alignment vertical="center"/>
    </xf>
    <xf numFmtId="164" fontId="3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44" fontId="3" fillId="0" borderId="0" xfId="0" applyNumberFormat="1" applyFont="1" applyFill="1" applyProtection="1"/>
    <xf numFmtId="164" fontId="0" fillId="0" borderId="0" xfId="0" applyFill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9" fillId="0" borderId="3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9" fillId="0" borderId="6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left"/>
    </xf>
    <xf numFmtId="165" fontId="10" fillId="0" borderId="2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38" fontId="10" fillId="0" borderId="0" xfId="0" applyNumberFormat="1" applyFont="1" applyFill="1" applyBorder="1" applyAlignment="1" applyProtection="1">
      <alignment horizontal="right"/>
    </xf>
    <xf numFmtId="166" fontId="10" fillId="0" borderId="2" xfId="0" applyNumberFormat="1" applyFont="1" applyFill="1" applyBorder="1" applyAlignment="1">
      <alignment horizontal="right"/>
    </xf>
    <xf numFmtId="5" fontId="10" fillId="0" borderId="2" xfId="0" applyNumberFormat="1" applyFont="1" applyFill="1" applyBorder="1" applyAlignment="1" applyProtection="1">
      <alignment horizontal="right"/>
      <protection locked="0"/>
    </xf>
    <xf numFmtId="166" fontId="10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0" fillId="0" borderId="7" xfId="0" applyNumberFormat="1" applyFont="1" applyFill="1" applyBorder="1" applyAlignment="1" applyProtection="1">
      <alignment horizontal="left"/>
    </xf>
    <xf numFmtId="165" fontId="10" fillId="0" borderId="7" xfId="0" applyNumberFormat="1" applyFont="1" applyFill="1" applyBorder="1" applyAlignment="1" applyProtection="1">
      <alignment horizontal="center"/>
    </xf>
    <xf numFmtId="164" fontId="10" fillId="0" borderId="7" xfId="0" applyNumberFormat="1" applyFont="1" applyFill="1" applyBorder="1" applyAlignment="1" applyProtection="1">
      <alignment horizontal="center"/>
    </xf>
    <xf numFmtId="166" fontId="10" fillId="0" borderId="7" xfId="0" applyNumberFormat="1" applyFont="1" applyFill="1" applyBorder="1" applyAlignment="1">
      <alignment horizontal="right"/>
    </xf>
    <xf numFmtId="5" fontId="10" fillId="0" borderId="7" xfId="0" applyNumberFormat="1" applyFont="1" applyFill="1" applyBorder="1" applyAlignment="1" applyProtection="1">
      <alignment horizontal="right"/>
      <protection locked="0"/>
    </xf>
    <xf numFmtId="166" fontId="10" fillId="0" borderId="7" xfId="0" applyNumberFormat="1" applyFont="1" applyFill="1" applyBorder="1" applyAlignment="1" applyProtection="1">
      <alignment horizontal="right"/>
    </xf>
    <xf numFmtId="5" fontId="10" fillId="0" borderId="7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1" fillId="0" borderId="8" xfId="0" applyNumberFormat="1" applyFont="1" applyFill="1" applyBorder="1" applyAlignment="1" applyProtection="1">
      <alignment horizontal="center"/>
    </xf>
    <xf numFmtId="165" fontId="11" fillId="0" borderId="8" xfId="0" applyNumberFormat="1" applyFont="1" applyFill="1" applyBorder="1" applyAlignment="1" applyProtection="1">
      <alignment horizontal="center"/>
    </xf>
    <xf numFmtId="164" fontId="11" fillId="0" borderId="8" xfId="0" applyNumberFormat="1" applyFont="1" applyFill="1" applyBorder="1" applyProtection="1"/>
    <xf numFmtId="37" fontId="11" fillId="0" borderId="8" xfId="0" applyNumberFormat="1" applyFont="1" applyFill="1" applyBorder="1" applyAlignment="1" applyProtection="1">
      <alignment horizontal="right"/>
    </xf>
    <xf numFmtId="5" fontId="11" fillId="0" borderId="8" xfId="0" applyNumberFormat="1" applyFont="1" applyFill="1" applyBorder="1" applyAlignment="1" applyProtection="1">
      <alignment horizontal="right"/>
    </xf>
    <xf numFmtId="5" fontId="11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2" fillId="0" borderId="0" xfId="0" applyFont="1"/>
    <xf numFmtId="164" fontId="3" fillId="0" borderId="0" xfId="0" applyFont="1"/>
    <xf numFmtId="164" fontId="13" fillId="0" borderId="0" xfId="0" applyFont="1"/>
    <xf numFmtId="164" fontId="14" fillId="0" borderId="0" xfId="0" applyFont="1"/>
    <xf numFmtId="164" fontId="14" fillId="0" borderId="0" xfId="0" applyFont="1" applyFill="1"/>
    <xf numFmtId="164" fontId="15" fillId="0" borderId="0" xfId="0" applyNumberFormat="1" applyFont="1" applyFill="1" applyBorder="1" applyAlignment="1" applyProtection="1">
      <alignment horizontal="left"/>
    </xf>
    <xf numFmtId="164" fontId="4" fillId="0" borderId="0" xfId="0" applyFont="1"/>
    <xf numFmtId="165" fontId="1" fillId="0" borderId="0" xfId="0" applyNumberFormat="1" applyFont="1" applyFill="1" applyAlignment="1" applyProtection="1">
      <alignment horizontal="left" vertical="center"/>
    </xf>
    <xf numFmtId="7" fontId="3" fillId="0" borderId="0" xfId="0" applyNumberFormat="1" applyFont="1" applyFill="1" applyAlignment="1" applyProtection="1">
      <alignment vertical="center"/>
    </xf>
    <xf numFmtId="164" fontId="16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0" fillId="0" borderId="5" xfId="0" applyNumberFormat="1" applyFont="1" applyFill="1" applyBorder="1" applyAlignment="1" applyProtection="1">
      <alignment horizontal="center"/>
    </xf>
    <xf numFmtId="37" fontId="10" fillId="0" borderId="2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0" fillId="0" borderId="7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7" fontId="3" fillId="0" borderId="0" xfId="0" applyNumberFormat="1" applyFont="1" applyFill="1" applyProtection="1"/>
    <xf numFmtId="164" fontId="9" fillId="0" borderId="0" xfId="0" applyNumberFormat="1" applyFont="1" applyFill="1" applyProtection="1"/>
    <xf numFmtId="165" fontId="11" fillId="0" borderId="8" xfId="0" applyNumberFormat="1" applyFont="1" applyFill="1" applyBorder="1" applyProtection="1"/>
    <xf numFmtId="164" fontId="3" fillId="0" borderId="9" xfId="0" applyFont="1" applyBorder="1"/>
    <xf numFmtId="165" fontId="3" fillId="0" borderId="10" xfId="0" applyNumberFormat="1" applyFont="1" applyBorder="1"/>
    <xf numFmtId="167" fontId="3" fillId="0" borderId="10" xfId="1" applyNumberFormat="1" applyFont="1" applyFill="1" applyBorder="1" applyProtection="1"/>
    <xf numFmtId="167" fontId="3" fillId="0" borderId="11" xfId="1" applyNumberFormat="1" applyFont="1" applyFill="1" applyBorder="1" applyProtection="1"/>
    <xf numFmtId="164" fontId="3" fillId="0" borderId="12" xfId="0" applyFont="1" applyBorder="1"/>
    <xf numFmtId="165" fontId="3" fillId="0" borderId="0" xfId="0" applyNumberFormat="1" applyFont="1" applyBorder="1"/>
    <xf numFmtId="167" fontId="17" fillId="0" borderId="0" xfId="1" applyNumberFormat="1" applyFont="1" applyFill="1" applyBorder="1" applyProtection="1"/>
    <xf numFmtId="167" fontId="3" fillId="0" borderId="0" xfId="1" applyNumberFormat="1" applyFont="1" applyFill="1" applyBorder="1" applyProtection="1"/>
    <xf numFmtId="167" fontId="3" fillId="0" borderId="13" xfId="1" applyNumberFormat="1" applyFont="1" applyFill="1" applyBorder="1" applyProtection="1"/>
    <xf numFmtId="164" fontId="18" fillId="0" borderId="14" xfId="0" applyFont="1" applyBorder="1"/>
    <xf numFmtId="164" fontId="18" fillId="0" borderId="15" xfId="0" applyFont="1" applyBorder="1"/>
    <xf numFmtId="9" fontId="17" fillId="0" borderId="15" xfId="3" applyFont="1" applyFill="1" applyBorder="1"/>
    <xf numFmtId="9" fontId="3" fillId="0" borderId="15" xfId="3" applyFont="1" applyFill="1" applyBorder="1"/>
    <xf numFmtId="9" fontId="3" fillId="0" borderId="16" xfId="3" applyFont="1" applyFill="1" applyBorder="1"/>
    <xf numFmtId="167" fontId="17" fillId="0" borderId="13" xfId="1" applyNumberFormat="1" applyFont="1" applyFill="1" applyBorder="1" applyProtection="1"/>
    <xf numFmtId="9" fontId="17" fillId="0" borderId="16" xfId="3" applyFont="1" applyFill="1" applyBorder="1"/>
    <xf numFmtId="164" fontId="6" fillId="0" borderId="0" xfId="0" applyFont="1" applyFill="1" applyAlignment="1" applyProtection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abSelected="1" zoomScale="110" zoomScaleNormal="110" workbookViewId="0">
      <selection activeCell="F42" sqref="F42"/>
    </sheetView>
  </sheetViews>
  <sheetFormatPr defaultColWidth="9" defaultRowHeight="12" x14ac:dyDescent="0.2"/>
  <cols>
    <col min="1" max="1" width="32" style="20" customWidth="1"/>
    <col min="2" max="2" width="8.44140625" style="20" customWidth="1"/>
    <col min="3" max="3" width="14.109375" style="20" customWidth="1"/>
    <col min="4" max="4" width="15.88671875" style="20" bestFit="1" customWidth="1"/>
    <col min="5" max="5" width="17.109375" style="20" customWidth="1"/>
    <col min="6" max="6" width="14.44140625" style="20" customWidth="1"/>
    <col min="7" max="7" width="15.21875" style="20" customWidth="1"/>
    <col min="8" max="8" width="15.44140625" style="20" customWidth="1"/>
    <col min="9" max="16384" width="9" style="20"/>
  </cols>
  <sheetData>
    <row r="1" spans="1:11" s="8" customFormat="1" ht="16.2" customHeight="1" x14ac:dyDescent="0.2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s="8" customFormat="1" ht="16.2" customHeight="1" x14ac:dyDescent="0.2">
      <c r="A2" s="1" t="s">
        <v>2</v>
      </c>
      <c r="B2" s="2"/>
      <c r="C2" s="3"/>
      <c r="D2" s="3"/>
      <c r="E2" s="9"/>
      <c r="F2" s="5"/>
      <c r="G2" s="6"/>
      <c r="H2" s="10"/>
    </row>
    <row r="3" spans="1:11" s="8" customFormat="1" ht="16.2" customHeight="1" x14ac:dyDescent="0.2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 ht="12.6" x14ac:dyDescent="0.25">
      <c r="A4" s="14"/>
      <c r="B4" s="15"/>
      <c r="C4" s="16"/>
      <c r="D4" s="14"/>
      <c r="E4" s="14"/>
      <c r="F4" s="17"/>
      <c r="G4" s="18"/>
      <c r="H4" s="19"/>
    </row>
    <row r="5" spans="1:11" ht="13.8" thickBot="1" x14ac:dyDescent="0.3">
      <c r="A5" s="14"/>
      <c r="B5" s="15"/>
      <c r="C5" s="14"/>
      <c r="D5" s="14"/>
      <c r="E5" s="14"/>
      <c r="F5" s="17"/>
      <c r="G5" s="18"/>
      <c r="H5" s="21"/>
      <c r="I5" s="22"/>
    </row>
    <row r="6" spans="1:11" ht="13.2" x14ac:dyDescent="0.25">
      <c r="A6" s="23" t="s">
        <v>5</v>
      </c>
      <c r="B6" s="24" t="s">
        <v>6</v>
      </c>
      <c r="C6" s="25" t="s">
        <v>7</v>
      </c>
      <c r="D6" s="26" t="s">
        <v>8</v>
      </c>
      <c r="E6" s="26" t="s">
        <v>8</v>
      </c>
      <c r="F6" s="26" t="s">
        <v>8</v>
      </c>
      <c r="G6" s="27" t="s">
        <v>9</v>
      </c>
      <c r="H6" s="28" t="s">
        <v>10</v>
      </c>
      <c r="I6" s="22"/>
      <c r="K6" s="29"/>
    </row>
    <row r="7" spans="1:11" ht="13.8" thickBot="1" x14ac:dyDescent="0.3">
      <c r="A7" s="30" t="s">
        <v>11</v>
      </c>
      <c r="B7" s="31" t="s">
        <v>12</v>
      </c>
      <c r="C7" s="32" t="s">
        <v>13</v>
      </c>
      <c r="D7" s="33" t="s">
        <v>14</v>
      </c>
      <c r="E7" s="33" t="s">
        <v>15</v>
      </c>
      <c r="F7" s="34" t="s">
        <v>16</v>
      </c>
      <c r="G7" s="35" t="s">
        <v>15</v>
      </c>
      <c r="H7" s="36" t="s">
        <v>17</v>
      </c>
      <c r="I7" s="22"/>
    </row>
    <row r="8" spans="1:11" ht="15.75" customHeight="1" x14ac:dyDescent="0.25">
      <c r="A8" s="37" t="s">
        <v>18</v>
      </c>
      <c r="B8" s="38">
        <v>35342</v>
      </c>
      <c r="C8" s="39">
        <v>31</v>
      </c>
      <c r="D8" s="40">
        <v>57863</v>
      </c>
      <c r="E8" s="41">
        <v>5026957.0199999996</v>
      </c>
      <c r="F8" s="42">
        <v>1080795.77</v>
      </c>
      <c r="G8" s="41">
        <v>5534792.8300000001</v>
      </c>
      <c r="H8" s="43">
        <v>1255833.79</v>
      </c>
      <c r="I8" s="44"/>
    </row>
    <row r="9" spans="1:11" ht="15.75" customHeight="1" x14ac:dyDescent="0.25">
      <c r="A9" s="45" t="s">
        <v>19</v>
      </c>
      <c r="B9" s="46">
        <v>36880</v>
      </c>
      <c r="C9" s="47">
        <v>31</v>
      </c>
      <c r="D9" s="40">
        <v>174081</v>
      </c>
      <c r="E9" s="48">
        <v>12686287.460000001</v>
      </c>
      <c r="F9" s="49">
        <v>2727551.84</v>
      </c>
      <c r="G9" s="48">
        <v>12931798.550000001</v>
      </c>
      <c r="H9" s="50">
        <v>2268180.9500000002</v>
      </c>
      <c r="I9" s="44"/>
    </row>
    <row r="10" spans="1:11" ht="15.75" customHeight="1" x14ac:dyDescent="0.25">
      <c r="A10" s="45" t="s">
        <v>20</v>
      </c>
      <c r="B10" s="46">
        <v>34524</v>
      </c>
      <c r="C10" s="47">
        <v>31</v>
      </c>
      <c r="D10" s="40">
        <v>90531</v>
      </c>
      <c r="E10" s="48">
        <v>17637795.879999999</v>
      </c>
      <c r="F10" s="49">
        <v>3792126.1</v>
      </c>
      <c r="G10" s="48">
        <v>16304956.73</v>
      </c>
      <c r="H10" s="50">
        <v>6436107.6200000001</v>
      </c>
      <c r="I10" s="44"/>
    </row>
    <row r="11" spans="1:11" ht="15.75" customHeight="1" x14ac:dyDescent="0.25">
      <c r="A11" s="45" t="s">
        <v>21</v>
      </c>
      <c r="B11" s="46">
        <v>34474</v>
      </c>
      <c r="C11" s="47">
        <v>0</v>
      </c>
      <c r="D11" s="40">
        <v>0</v>
      </c>
      <c r="E11" s="51">
        <v>205.82</v>
      </c>
      <c r="F11" s="49">
        <v>44.25</v>
      </c>
      <c r="G11" s="48">
        <v>150</v>
      </c>
      <c r="H11" s="50">
        <v>0</v>
      </c>
      <c r="I11" s="44"/>
    </row>
    <row r="12" spans="1:11" ht="15.75" customHeight="1" x14ac:dyDescent="0.25">
      <c r="A12" s="45" t="s">
        <v>22</v>
      </c>
      <c r="B12" s="46">
        <v>38127</v>
      </c>
      <c r="C12" s="47">
        <v>31</v>
      </c>
      <c r="D12" s="40">
        <v>60347</v>
      </c>
      <c r="E12" s="48">
        <v>6142687.5700000003</v>
      </c>
      <c r="F12" s="49">
        <v>1320677.83</v>
      </c>
      <c r="G12" s="48">
        <v>5930891.2999999998</v>
      </c>
      <c r="H12" s="50">
        <v>622430.30000000005</v>
      </c>
      <c r="I12" s="44"/>
    </row>
    <row r="13" spans="1:11" ht="15.75" customHeight="1" x14ac:dyDescent="0.25">
      <c r="A13" s="45" t="s">
        <v>23</v>
      </c>
      <c r="B13" s="46">
        <v>41438</v>
      </c>
      <c r="C13" s="47">
        <v>31</v>
      </c>
      <c r="D13" s="40">
        <v>143135</v>
      </c>
      <c r="E13" s="48">
        <v>18970132.32</v>
      </c>
      <c r="F13" s="49">
        <v>4078578.48</v>
      </c>
      <c r="G13" s="48">
        <v>19836418.68</v>
      </c>
      <c r="H13" s="50">
        <v>7751036.1799999997</v>
      </c>
      <c r="I13" s="44"/>
    </row>
    <row r="14" spans="1:11" ht="15.75" customHeight="1" x14ac:dyDescent="0.25">
      <c r="A14" s="52" t="s">
        <v>24</v>
      </c>
      <c r="B14" s="53">
        <v>34909</v>
      </c>
      <c r="C14" s="47">
        <v>0</v>
      </c>
      <c r="D14" s="54">
        <v>0</v>
      </c>
      <c r="E14" s="55">
        <v>0</v>
      </c>
      <c r="F14" s="56">
        <v>0</v>
      </c>
      <c r="G14" s="55">
        <v>0</v>
      </c>
      <c r="H14" s="57">
        <v>2938623.64</v>
      </c>
      <c r="I14" s="44"/>
    </row>
    <row r="15" spans="1:11" ht="15.75" customHeight="1" x14ac:dyDescent="0.25">
      <c r="A15" s="52" t="s">
        <v>25</v>
      </c>
      <c r="B15" s="53">
        <v>38495</v>
      </c>
      <c r="C15" s="47">
        <v>31</v>
      </c>
      <c r="D15" s="54">
        <v>220122</v>
      </c>
      <c r="E15" s="55">
        <v>27325612.809999999</v>
      </c>
      <c r="F15" s="56">
        <v>5875006.7699999996</v>
      </c>
      <c r="G15" s="55">
        <v>31632813.960000001</v>
      </c>
      <c r="H15" s="57">
        <v>9171296.6400000006</v>
      </c>
      <c r="I15" s="44"/>
    </row>
    <row r="16" spans="1:11" ht="15.75" customHeight="1" x14ac:dyDescent="0.25">
      <c r="A16" s="52" t="s">
        <v>26</v>
      </c>
      <c r="B16" s="53">
        <v>41979</v>
      </c>
      <c r="C16" s="47">
        <v>31</v>
      </c>
      <c r="D16" s="54">
        <v>266086</v>
      </c>
      <c r="E16" s="55">
        <v>29473623.210000001</v>
      </c>
      <c r="F16" s="56">
        <v>6336828.9900000002</v>
      </c>
      <c r="G16" s="55">
        <v>31764747.489999998</v>
      </c>
      <c r="H16" s="57">
        <v>15395716.42</v>
      </c>
      <c r="I16" s="44"/>
    </row>
    <row r="17" spans="1:14" ht="15.75" customHeight="1" x14ac:dyDescent="0.25">
      <c r="A17" s="45" t="s">
        <v>27</v>
      </c>
      <c r="B17" s="46">
        <v>39218</v>
      </c>
      <c r="C17" s="47">
        <v>31</v>
      </c>
      <c r="D17" s="40">
        <v>27953</v>
      </c>
      <c r="E17" s="48">
        <v>3671300.63</v>
      </c>
      <c r="F17" s="49">
        <v>789329.66</v>
      </c>
      <c r="G17" s="48">
        <v>3709105.31</v>
      </c>
      <c r="H17" s="50">
        <v>423715.18</v>
      </c>
      <c r="I17" s="44"/>
    </row>
    <row r="18" spans="1:14" ht="15" customHeight="1" x14ac:dyDescent="0.25">
      <c r="A18" s="45" t="s">
        <v>28</v>
      </c>
      <c r="B18" s="46">
        <v>34552</v>
      </c>
      <c r="C18" s="47">
        <v>31</v>
      </c>
      <c r="D18" s="40">
        <v>83828</v>
      </c>
      <c r="E18" s="48">
        <v>12526737.02</v>
      </c>
      <c r="F18" s="49">
        <v>2693248.48</v>
      </c>
      <c r="G18" s="48">
        <v>12943019.65</v>
      </c>
      <c r="H18" s="50">
        <v>3940154.04</v>
      </c>
      <c r="I18" s="44"/>
    </row>
    <row r="19" spans="1:14" ht="15.75" customHeight="1" x14ac:dyDescent="0.25">
      <c r="A19" s="45" t="s">
        <v>29</v>
      </c>
      <c r="B19" s="46">
        <v>34582</v>
      </c>
      <c r="C19" s="47">
        <v>31</v>
      </c>
      <c r="D19" s="40">
        <v>55235</v>
      </c>
      <c r="E19" s="48">
        <v>9184920.9399999995</v>
      </c>
      <c r="F19" s="49">
        <v>1974758</v>
      </c>
      <c r="G19" s="48">
        <v>9176133.7100000009</v>
      </c>
      <c r="H19" s="50">
        <v>2422847.37</v>
      </c>
      <c r="I19" s="44"/>
    </row>
    <row r="20" spans="1:14" ht="15.75" customHeight="1" x14ac:dyDescent="0.25">
      <c r="A20" s="52" t="s">
        <v>30</v>
      </c>
      <c r="B20" s="53">
        <v>34607</v>
      </c>
      <c r="C20" s="47">
        <v>31</v>
      </c>
      <c r="D20" s="54">
        <v>16716</v>
      </c>
      <c r="E20" s="55">
        <v>1602682.97</v>
      </c>
      <c r="F20" s="56">
        <v>344576.85</v>
      </c>
      <c r="G20" s="55">
        <v>1835101.29</v>
      </c>
      <c r="H20" s="57">
        <v>617757.65</v>
      </c>
      <c r="I20" s="44"/>
    </row>
    <row r="21" spans="1:14" ht="15.75" customHeight="1" x14ac:dyDescent="0.25">
      <c r="A21" s="52" t="s">
        <v>31</v>
      </c>
      <c r="B21" s="53">
        <v>34696</v>
      </c>
      <c r="C21" s="47">
        <v>31</v>
      </c>
      <c r="D21" s="54">
        <v>52552</v>
      </c>
      <c r="E21" s="55">
        <v>5729514.3499999996</v>
      </c>
      <c r="F21" s="56">
        <v>1231845.5900000001</v>
      </c>
      <c r="G21" s="55">
        <v>6565728.8899999997</v>
      </c>
      <c r="H21" s="57">
        <v>1954165.23</v>
      </c>
      <c r="I21" s="44"/>
    </row>
    <row r="22" spans="1:14" ht="15.75" customHeight="1" thickBot="1" x14ac:dyDescent="0.3">
      <c r="A22" s="58" t="s">
        <v>32</v>
      </c>
      <c r="B22" s="59">
        <v>41153</v>
      </c>
      <c r="C22" s="47">
        <v>31</v>
      </c>
      <c r="D22" s="54">
        <v>103110</v>
      </c>
      <c r="E22" s="55">
        <v>18159511.899999999</v>
      </c>
      <c r="F22" s="56">
        <v>3904295.09</v>
      </c>
      <c r="G22" s="55">
        <v>17997460.890000001</v>
      </c>
      <c r="H22" s="57">
        <v>4879283.54</v>
      </c>
      <c r="I22" s="44"/>
    </row>
    <row r="23" spans="1:14" ht="18" customHeight="1" thickBot="1" x14ac:dyDescent="0.3">
      <c r="A23" s="60" t="s">
        <v>33</v>
      </c>
      <c r="B23" s="61" t="s">
        <v>1</v>
      </c>
      <c r="C23" s="62"/>
      <c r="D23" s="63">
        <v>1351559</v>
      </c>
      <c r="E23" s="64">
        <v>168137969.90000001</v>
      </c>
      <c r="F23" s="64">
        <v>36149663.700000003</v>
      </c>
      <c r="G23" s="65">
        <v>176163119.28</v>
      </c>
      <c r="H23" s="64">
        <v>60077148.54999999</v>
      </c>
      <c r="I23" s="44"/>
    </row>
    <row r="24" spans="1:14" ht="13.2" x14ac:dyDescent="0.25">
      <c r="A24" s="66"/>
      <c r="B24" s="67"/>
      <c r="C24" s="68"/>
      <c r="D24" s="69"/>
      <c r="E24" s="70"/>
      <c r="F24" s="70"/>
      <c r="G24" s="70"/>
      <c r="H24" s="70"/>
      <c r="I24" s="44"/>
    </row>
    <row r="25" spans="1:14" s="75" customFormat="1" ht="13.8" x14ac:dyDescent="0.3">
      <c r="A25" s="71"/>
      <c r="B25" s="71"/>
      <c r="C25" s="72"/>
      <c r="D25" s="72"/>
      <c r="E25" s="72"/>
      <c r="F25" s="72"/>
      <c r="G25" s="71"/>
      <c r="H25" s="71"/>
      <c r="I25" s="73"/>
      <c r="J25" s="73"/>
      <c r="K25" s="73"/>
      <c r="L25" s="73"/>
      <c r="M25" s="73"/>
      <c r="N25" s="74"/>
    </row>
    <row r="26" spans="1:14" ht="13.2" x14ac:dyDescent="0.25">
      <c r="A26" s="76"/>
      <c r="B26"/>
      <c r="C26" s="77"/>
      <c r="D26" s="72"/>
      <c r="E26" s="77"/>
      <c r="F26" s="77"/>
      <c r="G26"/>
      <c r="H26"/>
      <c r="I26"/>
      <c r="J26"/>
      <c r="K26"/>
      <c r="L26"/>
      <c r="M26"/>
      <c r="N26"/>
    </row>
    <row r="27" spans="1:14" s="8" customFormat="1" ht="16.2" customHeight="1" x14ac:dyDescent="0.2">
      <c r="A27" s="1" t="s">
        <v>0</v>
      </c>
      <c r="B27" s="2"/>
      <c r="C27" s="3"/>
      <c r="D27" s="3"/>
      <c r="E27" s="3"/>
      <c r="F27" s="5"/>
    </row>
    <row r="28" spans="1:14" s="8" customFormat="1" ht="16.2" customHeight="1" x14ac:dyDescent="0.2">
      <c r="A28" s="1" t="s">
        <v>34</v>
      </c>
      <c r="B28" s="2"/>
      <c r="C28" s="3"/>
      <c r="D28" s="3"/>
      <c r="E28" s="3"/>
      <c r="F28" s="5"/>
    </row>
    <row r="29" spans="1:14" s="8" customFormat="1" ht="16.2" customHeight="1" x14ac:dyDescent="0.2">
      <c r="A29" s="1" t="s">
        <v>35</v>
      </c>
      <c r="C29" s="78" t="s">
        <v>36</v>
      </c>
      <c r="D29" s="3"/>
      <c r="E29" s="107" t="s">
        <v>46</v>
      </c>
      <c r="F29" s="79"/>
    </row>
    <row r="30" spans="1:14" ht="12.6" x14ac:dyDescent="0.25">
      <c r="A30" s="14"/>
      <c r="B30" s="15" t="s">
        <v>1</v>
      </c>
      <c r="C30" s="80"/>
      <c r="D30" s="17"/>
      <c r="E30" s="14"/>
      <c r="F30" s="81"/>
    </row>
    <row r="31" spans="1:14" ht="12.6" thickBot="1" x14ac:dyDescent="0.25">
      <c r="A31" s="14"/>
      <c r="B31" s="15"/>
      <c r="C31" s="14"/>
      <c r="D31" s="14"/>
      <c r="E31" s="14"/>
      <c r="F31" s="81" t="s">
        <v>37</v>
      </c>
    </row>
    <row r="32" spans="1:14" ht="14.25" customHeight="1" x14ac:dyDescent="0.25">
      <c r="A32" s="39" t="s">
        <v>38</v>
      </c>
      <c r="B32" s="24" t="s">
        <v>6</v>
      </c>
      <c r="C32" s="39" t="s">
        <v>39</v>
      </c>
      <c r="D32" s="39" t="s">
        <v>39</v>
      </c>
      <c r="E32" s="39" t="s">
        <v>39</v>
      </c>
      <c r="F32" s="81"/>
    </row>
    <row r="33" spans="1:7" ht="14.25" customHeight="1" thickBot="1" x14ac:dyDescent="0.3">
      <c r="A33" s="82" t="s">
        <v>11</v>
      </c>
      <c r="B33" s="31" t="s">
        <v>12</v>
      </c>
      <c r="C33" s="33" t="s">
        <v>14</v>
      </c>
      <c r="D33" s="82" t="s">
        <v>40</v>
      </c>
      <c r="E33" s="33" t="s">
        <v>41</v>
      </c>
      <c r="F33" s="81"/>
    </row>
    <row r="34" spans="1:7" ht="15.75" customHeight="1" x14ac:dyDescent="0.25">
      <c r="A34" s="37" t="s">
        <v>18</v>
      </c>
      <c r="B34" s="38">
        <v>35342</v>
      </c>
      <c r="C34" s="83">
        <v>543510</v>
      </c>
      <c r="D34" s="83">
        <v>45682767.009999998</v>
      </c>
      <c r="E34" s="83">
        <v>9821794.8699999992</v>
      </c>
      <c r="F34" s="84"/>
    </row>
    <row r="35" spans="1:7" ht="15.75" customHeight="1" x14ac:dyDescent="0.25">
      <c r="A35" s="45" t="s">
        <v>19</v>
      </c>
      <c r="B35" s="46">
        <v>36880</v>
      </c>
      <c r="C35" s="85">
        <v>1115097</v>
      </c>
      <c r="D35" s="85">
        <v>85578701.049999997</v>
      </c>
      <c r="E35" s="85">
        <v>18399420.690000001</v>
      </c>
      <c r="F35" s="84"/>
      <c r="G35" s="86"/>
    </row>
    <row r="36" spans="1:7" ht="15.75" customHeight="1" x14ac:dyDescent="0.25">
      <c r="A36" s="45" t="s">
        <v>20</v>
      </c>
      <c r="B36" s="46">
        <v>34524</v>
      </c>
      <c r="C36" s="85">
        <v>888260</v>
      </c>
      <c r="D36" s="85">
        <v>147449194.06</v>
      </c>
      <c r="E36" s="85">
        <v>31701576.600000001</v>
      </c>
      <c r="F36" s="84"/>
    </row>
    <row r="37" spans="1:7" ht="15.75" customHeight="1" x14ac:dyDescent="0.25">
      <c r="A37" s="45" t="s">
        <v>21</v>
      </c>
      <c r="B37" s="46">
        <v>34474</v>
      </c>
      <c r="C37" s="85">
        <v>0</v>
      </c>
      <c r="D37" s="85">
        <v>-2449.77</v>
      </c>
      <c r="E37" s="85">
        <v>-526.70000000000005</v>
      </c>
      <c r="F37" s="84"/>
    </row>
    <row r="38" spans="1:7" ht="15.75" customHeight="1" x14ac:dyDescent="0.25">
      <c r="A38" s="45" t="s">
        <v>22</v>
      </c>
      <c r="B38" s="46">
        <v>38127</v>
      </c>
      <c r="C38" s="85">
        <v>584076</v>
      </c>
      <c r="D38" s="85">
        <v>50865114.119999997</v>
      </c>
      <c r="E38" s="85">
        <v>10935999.5</v>
      </c>
      <c r="F38" s="84"/>
    </row>
    <row r="39" spans="1:7" ht="15.75" customHeight="1" x14ac:dyDescent="0.25">
      <c r="A39" s="45" t="s">
        <v>23</v>
      </c>
      <c r="B39" s="46">
        <v>41438</v>
      </c>
      <c r="C39" s="85">
        <v>1321866</v>
      </c>
      <c r="D39" s="85">
        <v>172678674.25</v>
      </c>
      <c r="E39" s="85">
        <v>37125915.020000003</v>
      </c>
      <c r="F39" s="84"/>
    </row>
    <row r="40" spans="1:7" ht="15.75" customHeight="1" x14ac:dyDescent="0.25">
      <c r="A40" s="52" t="s">
        <v>24</v>
      </c>
      <c r="B40" s="53">
        <v>34909</v>
      </c>
      <c r="C40" s="87">
        <v>91576</v>
      </c>
      <c r="D40" s="87">
        <v>10190106.41</v>
      </c>
      <c r="E40" s="87">
        <v>2190872.88</v>
      </c>
      <c r="F40" s="88"/>
    </row>
    <row r="41" spans="1:7" ht="15.75" customHeight="1" x14ac:dyDescent="0.25">
      <c r="A41" s="52" t="s">
        <v>25</v>
      </c>
      <c r="B41" s="53">
        <v>38495</v>
      </c>
      <c r="C41" s="87">
        <v>1705644</v>
      </c>
      <c r="D41" s="87">
        <v>248732752.40000001</v>
      </c>
      <c r="E41" s="87">
        <v>53477541.82</v>
      </c>
      <c r="F41" s="17"/>
    </row>
    <row r="42" spans="1:7" ht="15.75" customHeight="1" x14ac:dyDescent="0.25">
      <c r="A42" s="52" t="s">
        <v>26</v>
      </c>
      <c r="B42" s="53">
        <v>41979</v>
      </c>
      <c r="C42" s="87">
        <v>1987646</v>
      </c>
      <c r="D42" s="87">
        <v>261384634.06</v>
      </c>
      <c r="E42" s="87">
        <v>56197696.289999999</v>
      </c>
      <c r="F42" s="17"/>
    </row>
    <row r="43" spans="1:7" ht="15.75" customHeight="1" x14ac:dyDescent="0.25">
      <c r="A43" s="45" t="s">
        <v>27</v>
      </c>
      <c r="B43" s="46">
        <v>39218</v>
      </c>
      <c r="C43" s="85">
        <v>247666</v>
      </c>
      <c r="D43" s="85">
        <v>30021952.210000001</v>
      </c>
      <c r="E43" s="85">
        <v>6454719.71</v>
      </c>
      <c r="F43" s="17"/>
    </row>
    <row r="44" spans="1:7" ht="15.75" customHeight="1" x14ac:dyDescent="0.25">
      <c r="A44" s="45" t="s">
        <v>28</v>
      </c>
      <c r="B44" s="46">
        <v>34552</v>
      </c>
      <c r="C44" s="85">
        <v>761222</v>
      </c>
      <c r="D44" s="85">
        <v>105059202.62</v>
      </c>
      <c r="E44" s="85">
        <v>22587728.609999999</v>
      </c>
      <c r="F44" s="89"/>
    </row>
    <row r="45" spans="1:7" ht="15.75" customHeight="1" x14ac:dyDescent="0.25">
      <c r="A45" s="45" t="s">
        <v>29</v>
      </c>
      <c r="B45" s="46">
        <v>34582</v>
      </c>
      <c r="C45" s="85">
        <v>691246</v>
      </c>
      <c r="D45" s="85">
        <v>78646377.370000005</v>
      </c>
      <c r="E45" s="85">
        <v>16908971.199999999</v>
      </c>
      <c r="F45" s="89"/>
    </row>
    <row r="46" spans="1:7" ht="16.5" customHeight="1" x14ac:dyDescent="0.25">
      <c r="A46" s="52" t="s">
        <v>30</v>
      </c>
      <c r="B46" s="53">
        <v>34607</v>
      </c>
      <c r="C46" s="87">
        <v>169338</v>
      </c>
      <c r="D46" s="87">
        <v>15043412.199999999</v>
      </c>
      <c r="E46" s="87">
        <v>3234333.65</v>
      </c>
      <c r="F46" s="17"/>
    </row>
    <row r="47" spans="1:7" ht="15.75" customHeight="1" x14ac:dyDescent="0.25">
      <c r="A47" s="52" t="s">
        <v>31</v>
      </c>
      <c r="B47" s="53">
        <v>34696</v>
      </c>
      <c r="C47" s="87">
        <v>499560</v>
      </c>
      <c r="D47" s="87">
        <v>52225261.030000001</v>
      </c>
      <c r="E47" s="87">
        <v>11228431.140000001</v>
      </c>
      <c r="F47" s="17"/>
    </row>
    <row r="48" spans="1:7" ht="15.75" customHeight="1" thickBot="1" x14ac:dyDescent="0.3">
      <c r="A48" s="58" t="s">
        <v>32</v>
      </c>
      <c r="B48" s="59">
        <v>41153</v>
      </c>
      <c r="C48" s="87">
        <v>870054</v>
      </c>
      <c r="D48" s="87">
        <v>150604123.25999999</v>
      </c>
      <c r="E48" s="87">
        <v>32379886.469999999</v>
      </c>
      <c r="F48" s="17"/>
    </row>
    <row r="49" spans="1:6" ht="18" customHeight="1" thickBot="1" x14ac:dyDescent="0.3">
      <c r="A49" s="60" t="s">
        <v>33</v>
      </c>
      <c r="B49" s="90"/>
      <c r="C49" s="63">
        <v>11476761</v>
      </c>
      <c r="D49" s="64">
        <v>1454159822.28</v>
      </c>
      <c r="E49" s="64">
        <v>312644361.75</v>
      </c>
      <c r="F49" s="89"/>
    </row>
    <row r="50" spans="1:6" x14ac:dyDescent="0.2">
      <c r="A50" s="91" t="s">
        <v>42</v>
      </c>
      <c r="B50" s="92"/>
      <c r="C50" s="93">
        <v>14077356</v>
      </c>
      <c r="D50" s="93">
        <v>1324234598</v>
      </c>
      <c r="E50" s="94">
        <v>284710439</v>
      </c>
      <c r="F50" s="17"/>
    </row>
    <row r="51" spans="1:6" x14ac:dyDescent="0.2">
      <c r="A51" s="95" t="s">
        <v>43</v>
      </c>
      <c r="B51" s="96"/>
      <c r="C51" s="97">
        <f>C49-C50</f>
        <v>-2600595</v>
      </c>
      <c r="D51" s="98">
        <f t="shared" ref="D51:E51" si="0">D49-D50</f>
        <v>129925224.27999997</v>
      </c>
      <c r="E51" s="99">
        <f t="shared" si="0"/>
        <v>27933922.75</v>
      </c>
    </row>
    <row r="52" spans="1:6" x14ac:dyDescent="0.2">
      <c r="A52" s="100"/>
      <c r="B52" s="101"/>
      <c r="C52" s="102">
        <f>C51/C50</f>
        <v>-0.18473603992113291</v>
      </c>
      <c r="D52" s="103">
        <f t="shared" ref="D52:E52" si="1">D51/D50</f>
        <v>9.81134494418337E-2</v>
      </c>
      <c r="E52" s="104">
        <f t="shared" si="1"/>
        <v>9.8113447642149854E-2</v>
      </c>
    </row>
    <row r="53" spans="1:6" ht="13.2" x14ac:dyDescent="0.25">
      <c r="A53" s="44"/>
      <c r="B53" s="44"/>
      <c r="C53" s="44"/>
      <c r="D53" s="44"/>
      <c r="E53" s="44"/>
    </row>
    <row r="54" spans="1:6" x14ac:dyDescent="0.2">
      <c r="A54" s="91" t="s">
        <v>44</v>
      </c>
      <c r="B54" s="92"/>
      <c r="C54" s="93">
        <v>19131471</v>
      </c>
      <c r="D54" s="93">
        <v>1711747294</v>
      </c>
      <c r="E54" s="94">
        <v>368025668</v>
      </c>
    </row>
    <row r="55" spans="1:6" x14ac:dyDescent="0.2">
      <c r="A55" s="95" t="s">
        <v>45</v>
      </c>
      <c r="B55" s="96"/>
      <c r="C55" s="97">
        <f>C49-C54</f>
        <v>-7654710</v>
      </c>
      <c r="D55" s="97">
        <f t="shared" ref="D55:E55" si="2">D49-D54</f>
        <v>-257587471.72000003</v>
      </c>
      <c r="E55" s="105">
        <f t="shared" si="2"/>
        <v>-55381306.25</v>
      </c>
    </row>
    <row r="56" spans="1:6" x14ac:dyDescent="0.2">
      <c r="A56" s="100"/>
      <c r="B56" s="101"/>
      <c r="C56" s="102">
        <f>C55/C54</f>
        <v>-0.40011089581140941</v>
      </c>
      <c r="D56" s="102">
        <f t="shared" ref="D56:E56" si="3">D55/D54</f>
        <v>-0.15048218427036114</v>
      </c>
      <c r="E56" s="106">
        <f t="shared" si="3"/>
        <v>-0.15048218389484724</v>
      </c>
    </row>
  </sheetData>
  <printOptions horizontalCentered="1"/>
  <pageMargins left="0" right="0" top="1" bottom="1" header="0.5" footer="0.5"/>
  <pageSetup scale="74" orientation="portrait" verticalDpi="59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2021-06-17T14:04:46Z</dcterms:created>
  <dcterms:modified xsi:type="dcterms:W3CDTF">2021-08-23T20:31:41Z</dcterms:modified>
</cp:coreProperties>
</file>