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5-08\"/>
    </mc:Choice>
  </mc:AlternateContent>
  <bookViews>
    <workbookView xWindow="0" yWindow="0" windowWidth="28800" windowHeight="12300"/>
  </bookViews>
  <sheets>
    <sheet name="Racetrack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G62" i="1" s="1"/>
  <c r="F61" i="1"/>
  <c r="F62" i="1" s="1"/>
  <c r="E61" i="1"/>
  <c r="E62" i="1" s="1"/>
  <c r="D61" i="1"/>
  <c r="D62" i="1" s="1"/>
  <c r="C61" i="1"/>
  <c r="C62" i="1" s="1"/>
  <c r="G58" i="1"/>
  <c r="F58" i="1"/>
  <c r="G57" i="1"/>
  <c r="F57" i="1"/>
  <c r="E57" i="1"/>
  <c r="E58" i="1" s="1"/>
  <c r="D57" i="1"/>
  <c r="D58" i="1" s="1"/>
  <c r="C57" i="1"/>
  <c r="C58" i="1" s="1"/>
  <c r="G54" i="1"/>
  <c r="F54" i="1"/>
  <c r="E54" i="1"/>
  <c r="D54" i="1"/>
  <c r="G53" i="1"/>
  <c r="F53" i="1"/>
  <c r="E53" i="1"/>
  <c r="D53" i="1"/>
  <c r="C53" i="1"/>
  <c r="C54" i="1" s="1"/>
</calcChain>
</file>

<file path=xl/sharedStrings.xml><?xml version="1.0" encoding="utf-8"?>
<sst xmlns="http://schemas.openxmlformats.org/spreadsheetml/2006/main" count="66" uniqueCount="47">
  <si>
    <t>LOUISIANA STATE POLICE</t>
  </si>
  <si>
    <t xml:space="preserve"> </t>
  </si>
  <si>
    <t>MONTHLY ACTIVITY SUMMARY - SLOTS AT RACETRACKS</t>
  </si>
  <si>
    <t>FOR THE MONTH OF:</t>
  </si>
  <si>
    <t>AUGUST 2025</t>
  </si>
  <si>
    <t>No. of</t>
  </si>
  <si>
    <t>Total</t>
  </si>
  <si>
    <t>Support Contrib.</t>
  </si>
  <si>
    <t>Taxable Net</t>
  </si>
  <si>
    <t>State</t>
  </si>
  <si>
    <t>Racetrack</t>
  </si>
  <si>
    <t xml:space="preserve">Opening Date </t>
  </si>
  <si>
    <t>Gaming Days</t>
  </si>
  <si>
    <t>Admissions</t>
  </si>
  <si>
    <t>AGR</t>
  </si>
  <si>
    <t>Deduction *</t>
  </si>
  <si>
    <t>Slot Proceeds</t>
  </si>
  <si>
    <t>Tax Due</t>
  </si>
  <si>
    <t>Delta Downs</t>
  </si>
  <si>
    <t>Louisiana Downs</t>
  </si>
  <si>
    <t>Evangeline Downs</t>
  </si>
  <si>
    <t>Fair Grounds</t>
  </si>
  <si>
    <t>TOTALS</t>
  </si>
  <si>
    <t>*  15% of  AGR to Purse Supplements</t>
  </si>
  <si>
    <t xml:space="preserve">      2% of AGR to the Executive Committee of the Louisiana Thoroughbred Breeders' Association</t>
  </si>
  <si>
    <r>
      <t xml:space="preserve">      1%</t>
    </r>
    <r>
      <rPr>
        <sz val="9"/>
        <rFont val="Arial"/>
        <family val="2"/>
      </rPr>
      <t xml:space="preserve"> of AGR to the Executive Committee of the Louisiana Quarter Horse Breeders' Association</t>
    </r>
  </si>
  <si>
    <t xml:space="preserve">   18% Total Deduction for Support Contributions</t>
  </si>
  <si>
    <t xml:space="preserve">    </t>
  </si>
  <si>
    <t>PREVIOUS MONTH</t>
  </si>
  <si>
    <t>SAME MONTH PRIOR YEAR</t>
  </si>
  <si>
    <t>Difference</t>
  </si>
  <si>
    <t>%</t>
  </si>
  <si>
    <t>FISCAL YEAR-TO-DATE ACTIVITY SUMMARY - SLOTS AT RACETRACKS</t>
  </si>
  <si>
    <t>FOR THE PERIOD OF:</t>
  </si>
  <si>
    <t>JULY 1, 2025 - AUGUST 31, 2025</t>
  </si>
  <si>
    <t xml:space="preserve">      </t>
  </si>
  <si>
    <t>FYTD</t>
  </si>
  <si>
    <t>Opening Date</t>
  </si>
  <si>
    <t>Total AGR</t>
  </si>
  <si>
    <t>Support Deduct.</t>
  </si>
  <si>
    <t>State Tax</t>
  </si>
  <si>
    <t>July 2024 - August 2024</t>
  </si>
  <si>
    <t>FY 25/26 - FY 24/25</t>
  </si>
  <si>
    <t>July 2023 - August 2023</t>
  </si>
  <si>
    <t>FY 25/26 - FY 23/24</t>
  </si>
  <si>
    <t>July 2022 - August 2022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</si>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</sst>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_(* #,##0_);_(* \(#,##0\);_(* &quot;-&quot;??_);_(@_)"/>
    <numFmt numFmtId="167" formatCode="&quot;$&quot;#,##0"/>
    <numFmt numFmtId="168" formatCode="_(&quot;$&quot;* #,##0_);_(&quot;$&quot;* \(#,##0\);_(&quot;$&quot;* &quot;-&quot;??_);_(@_)"/>
    <numFmt numFmtId="169" formatCode="0.0%"/>
  </numFmts>
  <fonts count="9" x14ac:knownFonts="1">
    <font>
      <sz val="10"/>
      <name val="Courier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sz val="9"/>
      <name val="Courier"/>
    </font>
    <font>
      <sz val="9"/>
      <name val="Courier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126">
    <xf numFmtId="164" fontId="0" fillId="0" borderId="0" xfId="0"/>
    <xf numFmtId="164" fontId="1" fillId="0" borderId="0" xfId="0" applyNumberFormat="1" applyFont="1" applyFill="1" applyAlignment="1" applyProtection="1">
      <alignment horizontal="left"/>
    </xf>
    <xf numFmtId="165" fontId="2" fillId="0" borderId="0" xfId="0" applyNumberFormat="1" applyFont="1" applyFill="1" applyProtection="1"/>
    <xf numFmtId="164" fontId="2" fillId="0" borderId="0" xfId="0" applyFont="1" applyFill="1" applyProtection="1"/>
    <xf numFmtId="164" fontId="2" fillId="0" borderId="0" xfId="0" applyFont="1" applyFill="1"/>
    <xf numFmtId="164" fontId="0" fillId="0" borderId="0" xfId="0" applyFill="1" applyBorder="1"/>
    <xf numFmtId="164" fontId="0" fillId="0" borderId="0" xfId="0" applyFill="1"/>
    <xf numFmtId="165" fontId="3" fillId="0" borderId="0" xfId="0" applyNumberFormat="1" applyFont="1" applyFill="1" applyProtection="1"/>
    <xf numFmtId="49" fontId="1" fillId="0" borderId="0" xfId="0" quotePrefix="1" applyNumberFormat="1" applyFont="1" applyFill="1" applyAlignment="1" applyProtection="1">
      <alignment horizontal="left"/>
    </xf>
    <xf numFmtId="164" fontId="1" fillId="0" borderId="0" xfId="0" applyFont="1" applyFill="1" applyProtection="1"/>
    <xf numFmtId="164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center"/>
    </xf>
    <xf numFmtId="164" fontId="4" fillId="0" borderId="0" xfId="0" applyFont="1" applyFill="1" applyProtection="1"/>
    <xf numFmtId="164" fontId="4" fillId="0" borderId="1" xfId="0" applyNumberFormat="1" applyFont="1" applyFill="1" applyBorder="1" applyProtection="1"/>
    <xf numFmtId="165" fontId="4" fillId="0" borderId="2" xfId="0" applyNumberFormat="1" applyFont="1" applyFill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44" fontId="4" fillId="0" borderId="1" xfId="2" applyNumberFormat="1" applyFont="1" applyFill="1" applyBorder="1" applyAlignment="1" applyProtection="1">
      <alignment horizontal="center"/>
    </xf>
    <xf numFmtId="44" fontId="4" fillId="0" borderId="1" xfId="0" applyNumberFormat="1" applyFont="1" applyFill="1" applyBorder="1" applyAlignment="1" applyProtection="1">
      <alignment horizontal="center"/>
    </xf>
    <xf numFmtId="44" fontId="4" fillId="0" borderId="0" xfId="0" applyNumberFormat="1" applyFont="1" applyFill="1" applyBorder="1" applyAlignment="1" applyProtection="1">
      <alignment horizontal="center"/>
    </xf>
    <xf numFmtId="164" fontId="4" fillId="0" borderId="3" xfId="0" applyNumberFormat="1" applyFont="1" applyFill="1" applyBorder="1" applyAlignment="1" applyProtection="1">
      <alignment horizontal="center"/>
    </xf>
    <xf numFmtId="165" fontId="4" fillId="0" borderId="4" xfId="0" applyNumberFormat="1" applyFont="1" applyFill="1" applyBorder="1" applyAlignment="1" applyProtection="1">
      <alignment horizontal="center"/>
    </xf>
    <xf numFmtId="44" fontId="4" fillId="0" borderId="3" xfId="2" applyNumberFormat="1" applyFont="1" applyFill="1" applyBorder="1" applyAlignment="1" applyProtection="1">
      <alignment horizontal="center"/>
    </xf>
    <xf numFmtId="44" fontId="4" fillId="0" borderId="3" xfId="0" applyNumberFormat="1" applyFont="1" applyFill="1" applyBorder="1" applyAlignment="1" applyProtection="1">
      <alignment horizontal="center"/>
    </xf>
    <xf numFmtId="164" fontId="4" fillId="0" borderId="1" xfId="0" applyFont="1" applyFill="1" applyBorder="1" applyProtection="1"/>
    <xf numFmtId="165" fontId="4" fillId="0" borderId="1" xfId="0" applyNumberFormat="1" applyFont="1" applyFill="1" applyBorder="1" applyAlignment="1" applyProtection="1">
      <alignment horizontal="center"/>
    </xf>
    <xf numFmtId="164" fontId="4" fillId="0" borderId="1" xfId="0" applyFont="1" applyFill="1" applyBorder="1" applyAlignment="1" applyProtection="1">
      <alignment horizontal="center"/>
    </xf>
    <xf numFmtId="166" fontId="4" fillId="0" borderId="1" xfId="1" applyNumberFormat="1" applyFont="1" applyFill="1" applyBorder="1" applyProtection="1"/>
    <xf numFmtId="6" fontId="4" fillId="0" borderId="5" xfId="2" applyNumberFormat="1" applyFont="1" applyFill="1" applyBorder="1" applyProtection="1"/>
    <xf numFmtId="6" fontId="4" fillId="0" borderId="1" xfId="2" applyNumberFormat="1" applyFont="1" applyFill="1" applyBorder="1" applyProtection="1"/>
    <xf numFmtId="167" fontId="4" fillId="0" borderId="1" xfId="0" applyNumberFormat="1" applyFont="1" applyFill="1" applyBorder="1" applyProtection="1"/>
    <xf numFmtId="168" fontId="4" fillId="0" borderId="0" xfId="0" applyNumberFormat="1" applyFont="1" applyFill="1" applyBorder="1" applyProtection="1"/>
    <xf numFmtId="164" fontId="4" fillId="0" borderId="3" xfId="0" applyFont="1" applyFill="1" applyBorder="1" applyProtection="1"/>
    <xf numFmtId="165" fontId="4" fillId="0" borderId="3" xfId="0" applyNumberFormat="1" applyFont="1" applyFill="1" applyBorder="1" applyAlignment="1" applyProtection="1">
      <alignment horizontal="center"/>
    </xf>
    <xf numFmtId="164" fontId="4" fillId="0" borderId="3" xfId="0" applyFont="1" applyFill="1" applyBorder="1" applyAlignment="1" applyProtection="1">
      <alignment horizontal="center"/>
    </xf>
    <xf numFmtId="166" fontId="4" fillId="0" borderId="3" xfId="1" applyNumberFormat="1" applyFont="1" applyFill="1" applyBorder="1" applyProtection="1"/>
    <xf numFmtId="6" fontId="4" fillId="0" borderId="6" xfId="2" applyNumberFormat="1" applyFont="1" applyFill="1" applyBorder="1" applyProtection="1"/>
    <xf numFmtId="6" fontId="4" fillId="0" borderId="3" xfId="2" applyNumberFormat="1" applyFont="1" applyFill="1" applyBorder="1" applyProtection="1"/>
    <xf numFmtId="167" fontId="4" fillId="0" borderId="3" xfId="0" applyNumberFormat="1" applyFont="1" applyFill="1" applyBorder="1" applyProtection="1"/>
    <xf numFmtId="164" fontId="4" fillId="0" borderId="7" xfId="0" applyFont="1" applyFill="1" applyBorder="1" applyProtection="1"/>
    <xf numFmtId="165" fontId="4" fillId="0" borderId="7" xfId="0" applyNumberFormat="1" applyFont="1" applyFill="1" applyBorder="1" applyAlignment="1" applyProtection="1">
      <alignment horizontal="center"/>
    </xf>
    <xf numFmtId="164" fontId="4" fillId="0" borderId="7" xfId="0" applyFont="1" applyFill="1" applyBorder="1" applyAlignment="1" applyProtection="1">
      <alignment horizontal="center"/>
    </xf>
    <xf numFmtId="166" fontId="4" fillId="0" borderId="7" xfId="1" applyNumberFormat="1" applyFont="1" applyFill="1" applyBorder="1" applyProtection="1"/>
    <xf numFmtId="6" fontId="4" fillId="0" borderId="8" xfId="2" applyNumberFormat="1" applyFont="1" applyFill="1" applyBorder="1" applyProtection="1"/>
    <xf numFmtId="6" fontId="4" fillId="0" borderId="7" xfId="2" applyNumberFormat="1" applyFont="1" applyFill="1" applyBorder="1" applyProtection="1"/>
    <xf numFmtId="167" fontId="4" fillId="0" borderId="7" xfId="0" applyNumberFormat="1" applyFont="1" applyFill="1" applyBorder="1" applyProtection="1"/>
    <xf numFmtId="165" fontId="4" fillId="0" borderId="9" xfId="0" applyNumberFormat="1" applyFont="1" applyFill="1" applyBorder="1" applyAlignment="1" applyProtection="1">
      <alignment horizontal="center"/>
    </xf>
    <xf numFmtId="164" fontId="4" fillId="0" borderId="0" xfId="0" applyFont="1" applyFill="1" applyBorder="1" applyProtection="1"/>
    <xf numFmtId="165" fontId="4" fillId="0" borderId="0" xfId="0" applyNumberFormat="1" applyFont="1" applyFill="1" applyBorder="1" applyAlignment="1" applyProtection="1">
      <alignment horizontal="center"/>
    </xf>
    <xf numFmtId="164" fontId="4" fillId="0" borderId="0" xfId="0" applyFont="1" applyFill="1" applyBorder="1" applyAlignment="1" applyProtection="1">
      <alignment horizontal="center"/>
    </xf>
    <xf numFmtId="166" fontId="4" fillId="0" borderId="0" xfId="1" applyNumberFormat="1" applyFont="1" applyFill="1" applyBorder="1" applyProtection="1"/>
    <xf numFmtId="6" fontId="4" fillId="0" borderId="0" xfId="2" applyNumberFormat="1" applyFont="1" applyFill="1" applyBorder="1" applyProtection="1"/>
    <xf numFmtId="167" fontId="4" fillId="0" borderId="0" xfId="0" applyNumberFormat="1" applyFont="1" applyFill="1" applyBorder="1" applyProtection="1"/>
    <xf numFmtId="164" fontId="6" fillId="0" borderId="0" xfId="0" applyFont="1" applyFill="1"/>
    <xf numFmtId="9" fontId="2" fillId="0" borderId="0" xfId="0" applyNumberFormat="1" applyFont="1" applyFill="1"/>
    <xf numFmtId="164" fontId="2" fillId="0" borderId="0" xfId="0" applyFont="1" applyFill="1" applyBorder="1"/>
    <xf numFmtId="169" fontId="1" fillId="0" borderId="0" xfId="4" applyNumberFormat="1" applyFont="1" applyFill="1" applyBorder="1" applyAlignment="1">
      <alignment horizontal="center"/>
    </xf>
    <xf numFmtId="0" fontId="4" fillId="0" borderId="0" xfId="4" applyFont="1" applyFill="1" applyAlignment="1">
      <alignment horizontal="center"/>
    </xf>
    <xf numFmtId="0" fontId="2" fillId="0" borderId="0" xfId="4" applyFont="1" applyFill="1"/>
    <xf numFmtId="6" fontId="2" fillId="0" borderId="0" xfId="4" applyNumberFormat="1" applyFont="1" applyFill="1"/>
    <xf numFmtId="0" fontId="1" fillId="0" borderId="0" xfId="4" applyFont="1" applyFill="1" applyAlignment="1">
      <alignment horizontal="center"/>
    </xf>
    <xf numFmtId="38" fontId="2" fillId="0" borderId="0" xfId="4" applyNumberFormat="1" applyFont="1" applyFill="1"/>
    <xf numFmtId="169" fontId="2" fillId="0" borderId="0" xfId="4" applyNumberFormat="1" applyFont="1" applyFill="1"/>
    <xf numFmtId="0" fontId="5" fillId="0" borderId="0" xfId="4" applyFill="1"/>
    <xf numFmtId="38" fontId="5" fillId="0" borderId="0" xfId="4" applyNumberFormat="1" applyFill="1"/>
    <xf numFmtId="169" fontId="5" fillId="0" borderId="0" xfId="4" applyNumberFormat="1" applyFont="1" applyFill="1"/>
    <xf numFmtId="164" fontId="4" fillId="0" borderId="5" xfId="0" applyNumberFormat="1" applyFont="1" applyFill="1" applyBorder="1" applyAlignment="1" applyProtection="1">
      <alignment horizontal="center"/>
    </xf>
    <xf numFmtId="17" fontId="4" fillId="0" borderId="1" xfId="4" applyNumberFormat="1" applyFont="1" applyFill="1" applyBorder="1" applyAlignment="1">
      <alignment horizontal="center"/>
    </xf>
    <xf numFmtId="17" fontId="4" fillId="0" borderId="10" xfId="4" applyNumberFormat="1" applyFont="1" applyFill="1" applyBorder="1" applyAlignment="1">
      <alignment horizontal="center"/>
    </xf>
    <xf numFmtId="38" fontId="4" fillId="0" borderId="10" xfId="4" applyNumberFormat="1" applyFont="1" applyFill="1" applyBorder="1" applyAlignment="1">
      <alignment horizontal="center"/>
    </xf>
    <xf numFmtId="169" fontId="4" fillId="0" borderId="2" xfId="4" applyNumberFormat="1" applyFont="1" applyFill="1" applyBorder="1" applyAlignment="1">
      <alignment horizontal="center"/>
    </xf>
    <xf numFmtId="17" fontId="4" fillId="0" borderId="5" xfId="4" applyNumberFormat="1" applyFont="1" applyFill="1" applyBorder="1" applyAlignment="1">
      <alignment horizontal="center"/>
    </xf>
    <xf numFmtId="164" fontId="4" fillId="0" borderId="5" xfId="0" applyFont="1" applyFill="1" applyBorder="1" applyProtection="1"/>
    <xf numFmtId="6" fontId="4" fillId="0" borderId="1" xfId="4" applyNumberFormat="1" applyFont="1" applyFill="1" applyBorder="1"/>
    <xf numFmtId="38" fontId="4" fillId="0" borderId="1" xfId="4" applyNumberFormat="1" applyFont="1" applyFill="1" applyBorder="1" applyAlignment="1"/>
    <xf numFmtId="169" fontId="4" fillId="0" borderId="1" xfId="4" applyNumberFormat="1" applyFont="1" applyFill="1" applyBorder="1" applyAlignment="1">
      <alignment horizontal="center"/>
    </xf>
    <xf numFmtId="6" fontId="4" fillId="0" borderId="10" xfId="2" applyNumberFormat="1" applyFont="1" applyFill="1" applyBorder="1" applyProtection="1"/>
    <xf numFmtId="38" fontId="4" fillId="0" borderId="1" xfId="4" applyNumberFormat="1" applyFont="1" applyFill="1" applyBorder="1"/>
    <xf numFmtId="164" fontId="4" fillId="0" borderId="6" xfId="0" applyFont="1" applyFill="1" applyBorder="1" applyProtection="1"/>
    <xf numFmtId="6" fontId="4" fillId="0" borderId="3" xfId="4" applyNumberFormat="1" applyFont="1" applyFill="1" applyBorder="1"/>
    <xf numFmtId="38" fontId="4" fillId="0" borderId="3" xfId="4" applyNumberFormat="1" applyFont="1" applyFill="1" applyBorder="1" applyAlignment="1"/>
    <xf numFmtId="169" fontId="4" fillId="0" borderId="3" xfId="4" applyNumberFormat="1" applyFont="1" applyFill="1" applyBorder="1" applyAlignment="1">
      <alignment horizontal="center"/>
    </xf>
    <xf numFmtId="38" fontId="4" fillId="0" borderId="3" xfId="4" applyNumberFormat="1" applyFont="1" applyFill="1" applyBorder="1"/>
    <xf numFmtId="164" fontId="4" fillId="0" borderId="8" xfId="0" applyFont="1" applyFill="1" applyBorder="1" applyProtection="1"/>
    <xf numFmtId="6" fontId="4" fillId="0" borderId="7" xfId="4" applyNumberFormat="1" applyFont="1" applyFill="1" applyBorder="1"/>
    <xf numFmtId="38" fontId="4" fillId="0" borderId="7" xfId="4" applyNumberFormat="1" applyFont="1" applyFill="1" applyBorder="1" applyAlignment="1"/>
    <xf numFmtId="169" fontId="4" fillId="0" borderId="7" xfId="4" applyNumberFormat="1" applyFont="1" applyFill="1" applyBorder="1" applyAlignment="1">
      <alignment horizontal="center"/>
    </xf>
    <xf numFmtId="6" fontId="4" fillId="0" borderId="11" xfId="2" applyNumberFormat="1" applyFont="1" applyFill="1" applyBorder="1" applyProtection="1"/>
    <xf numFmtId="38" fontId="4" fillId="0" borderId="7" xfId="4" applyNumberFormat="1" applyFont="1" applyFill="1" applyBorder="1"/>
    <xf numFmtId="164" fontId="2" fillId="0" borderId="12" xfId="0" applyFont="1" applyFill="1" applyBorder="1"/>
    <xf numFmtId="6" fontId="4" fillId="0" borderId="7" xfId="0" applyNumberFormat="1" applyFont="1" applyFill="1" applyBorder="1"/>
    <xf numFmtId="38" fontId="4" fillId="0" borderId="7" xfId="0" applyNumberFormat="1" applyFont="1" applyFill="1" applyBorder="1"/>
    <xf numFmtId="167" fontId="4" fillId="0" borderId="7" xfId="0" applyNumberFormat="1" applyFont="1" applyFill="1" applyBorder="1"/>
    <xf numFmtId="164" fontId="4" fillId="0" borderId="0" xfId="0" applyFont="1" applyFill="1"/>
    <xf numFmtId="164" fontId="3" fillId="0" borderId="0" xfId="0" applyFont="1" applyFill="1" applyProtection="1"/>
    <xf numFmtId="164" fontId="3" fillId="0" borderId="0" xfId="0" applyFont="1" applyFill="1"/>
    <xf numFmtId="165" fontId="1" fillId="0" borderId="0" xfId="0" applyNumberFormat="1" applyFont="1" applyFill="1" applyAlignment="1" applyProtection="1">
      <alignment horizontal="left"/>
    </xf>
    <xf numFmtId="165" fontId="4" fillId="0" borderId="0" xfId="0" applyNumberFormat="1" applyFont="1" applyFill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center"/>
    </xf>
    <xf numFmtId="166" fontId="4" fillId="0" borderId="1" xfId="1" applyNumberFormat="1" applyFont="1" applyFill="1" applyBorder="1" applyAlignment="1" applyProtection="1">
      <alignment horizontal="center"/>
    </xf>
    <xf numFmtId="167" fontId="4" fillId="0" borderId="1" xfId="2" applyNumberFormat="1" applyFont="1" applyFill="1" applyBorder="1" applyAlignment="1" applyProtection="1">
      <alignment horizontal="right"/>
    </xf>
    <xf numFmtId="166" fontId="4" fillId="0" borderId="3" xfId="1" applyNumberFormat="1" applyFont="1" applyFill="1" applyBorder="1" applyAlignment="1" applyProtection="1">
      <alignment horizontal="center"/>
    </xf>
    <xf numFmtId="167" fontId="4" fillId="0" borderId="3" xfId="2" applyNumberFormat="1" applyFont="1" applyFill="1" applyBorder="1" applyAlignment="1" applyProtection="1">
      <alignment horizontal="right"/>
    </xf>
    <xf numFmtId="166" fontId="4" fillId="0" borderId="7" xfId="1" applyNumberFormat="1" applyFont="1" applyFill="1" applyBorder="1" applyAlignment="1" applyProtection="1">
      <alignment horizontal="center"/>
    </xf>
    <xf numFmtId="167" fontId="4" fillId="0" borderId="7" xfId="2" applyNumberFormat="1" applyFont="1" applyFill="1" applyBorder="1" applyAlignment="1" applyProtection="1">
      <alignment horizontal="right"/>
    </xf>
    <xf numFmtId="166" fontId="5" fillId="0" borderId="0" xfId="1" applyNumberFormat="1" applyFont="1" applyFill="1" applyBorder="1"/>
    <xf numFmtId="164" fontId="2" fillId="0" borderId="13" xfId="0" quotePrefix="1" applyFont="1" applyBorder="1"/>
    <xf numFmtId="164" fontId="0" fillId="0" borderId="14" xfId="0" applyFill="1" applyBorder="1"/>
    <xf numFmtId="166" fontId="2" fillId="0" borderId="14" xfId="1" applyNumberFormat="1" applyFont="1" applyFill="1" applyBorder="1"/>
    <xf numFmtId="166" fontId="2" fillId="0" borderId="15" xfId="1" applyNumberFormat="1" applyFont="1" applyFill="1" applyBorder="1"/>
    <xf numFmtId="164" fontId="2" fillId="0" borderId="16" xfId="0" applyFont="1" applyBorder="1"/>
    <xf numFmtId="166" fontId="2" fillId="0" borderId="0" xfId="1" applyNumberFormat="1" applyFont="1" applyFill="1" applyBorder="1"/>
    <xf numFmtId="166" fontId="2" fillId="0" borderId="17" xfId="1" applyNumberFormat="1" applyFont="1" applyFill="1" applyBorder="1"/>
    <xf numFmtId="164" fontId="2" fillId="0" borderId="18" xfId="0" applyFont="1" applyFill="1" applyBorder="1" applyProtection="1"/>
    <xf numFmtId="164" fontId="0" fillId="0" borderId="19" xfId="0" applyFill="1" applyBorder="1"/>
    <xf numFmtId="9" fontId="2" fillId="0" borderId="19" xfId="3" applyFont="1" applyFill="1" applyBorder="1"/>
    <xf numFmtId="9" fontId="2" fillId="0" borderId="20" xfId="3" applyFont="1" applyFill="1" applyBorder="1"/>
    <xf numFmtId="164" fontId="7" fillId="0" borderId="14" xfId="0" applyFont="1" applyBorder="1"/>
    <xf numFmtId="164" fontId="7" fillId="0" borderId="0" xfId="0" applyFont="1" applyBorder="1"/>
    <xf numFmtId="164" fontId="7" fillId="0" borderId="18" xfId="0" applyFont="1" applyBorder="1"/>
    <xf numFmtId="164" fontId="8" fillId="0" borderId="19" xfId="0" applyFont="1" applyBorder="1"/>
    <xf numFmtId="164" fontId="8" fillId="0" borderId="0" xfId="0" applyFont="1" applyFill="1" applyBorder="1"/>
    <xf numFmtId="164" fontId="7" fillId="0" borderId="0" xfId="0" applyFont="1" applyFill="1" applyBorder="1"/>
    <xf numFmtId="164" fontId="8" fillId="0" borderId="14" xfId="0" applyFont="1" applyFill="1" applyBorder="1"/>
    <xf numFmtId="164" fontId="7" fillId="0" borderId="19" xfId="0" applyFont="1" applyFill="1" applyBorder="1"/>
    <xf numFmtId="9" fontId="2" fillId="0" borderId="19" xfId="3" applyNumberFormat="1" applyFont="1" applyFill="1" applyBorder="1"/>
    <xf numFmtId="9" fontId="2" fillId="0" borderId="20" xfId="3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_comparison by market" xfId="4"/>
    <cellStyle name="Percent" xfId="3" builtinId="5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25</xdr:row>
      <xdr:rowOff>0</xdr:rowOff>
    </xdr:from>
    <xdr:to>
      <xdr:col>4</xdr:col>
      <xdr:colOff>933450</xdr:colOff>
      <xdr:row>26</xdr:row>
      <xdr:rowOff>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300-000010100000}"/>
            </a:ext>
          </a:extLst>
        </xdr:cNvPr>
        <xdr:cNvSpPr>
          <a:spLocks/>
        </xdr:cNvSpPr>
      </xdr:nvSpPr>
      <xdr:spPr bwMode="auto">
        <a:xfrm rot="5400000" flipH="1">
          <a:off x="3771900" y="2771775"/>
          <a:ext cx="171450" cy="3086100"/>
        </a:xfrm>
        <a:prstGeom prst="rightBrace">
          <a:avLst>
            <a:gd name="adj1" fmla="val 162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85725</xdr:colOff>
      <xdr:row>24</xdr:row>
      <xdr:rowOff>190499</xdr:rowOff>
    </xdr:from>
    <xdr:to>
      <xdr:col>7</xdr:col>
      <xdr:colOff>809625</xdr:colOff>
      <xdr:row>25</xdr:row>
      <xdr:rowOff>161924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300-000011100000}"/>
            </a:ext>
          </a:extLst>
        </xdr:cNvPr>
        <xdr:cNvSpPr>
          <a:spLocks/>
        </xdr:cNvSpPr>
      </xdr:nvSpPr>
      <xdr:spPr bwMode="auto">
        <a:xfrm rot="5400000" flipV="1">
          <a:off x="7005637" y="2890837"/>
          <a:ext cx="161925" cy="2838450"/>
        </a:xfrm>
        <a:prstGeom prst="leftBrace">
          <a:avLst>
            <a:gd name="adj1" fmla="val 165476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abSelected="1" workbookViewId="0">
      <selection activeCell="D8" sqref="D8"/>
    </sheetView>
  </sheetViews>
  <sheetFormatPr defaultColWidth="9" defaultRowHeight="12" x14ac:dyDescent="0.15"/>
  <cols>
    <col min="1" max="1" width="17.375" style="6" customWidth="1"/>
    <col min="2" max="2" width="12.875" style="6" customWidth="1"/>
    <col min="3" max="3" width="15.5" style="6" customWidth="1"/>
    <col min="4" max="4" width="12.875" style="6" customWidth="1"/>
    <col min="5" max="5" width="14.625" style="6" bestFit="1" customWidth="1"/>
    <col min="6" max="6" width="14.75" style="6" customWidth="1"/>
    <col min="7" max="7" width="13" style="6" customWidth="1"/>
    <col min="8" max="8" width="11.375" style="6" customWidth="1"/>
    <col min="9" max="9" width="11.75" style="6" customWidth="1"/>
    <col min="10" max="16384" width="9" style="6"/>
  </cols>
  <sheetData>
    <row r="1" spans="1:12" ht="16.350000000000001" customHeight="1" x14ac:dyDescent="0.25">
      <c r="A1" s="1" t="s">
        <v>0</v>
      </c>
      <c r="B1" s="2"/>
      <c r="C1" s="3"/>
      <c r="D1" s="3" t="s">
        <v>1</v>
      </c>
      <c r="E1" s="4"/>
      <c r="F1" s="4"/>
      <c r="G1" s="4"/>
      <c r="H1" s="4"/>
      <c r="I1" s="5"/>
      <c r="J1" s="5"/>
      <c r="K1" s="5"/>
      <c r="L1" s="5"/>
    </row>
    <row r="2" spans="1:12" ht="16.350000000000001" customHeight="1" x14ac:dyDescent="0.25">
      <c r="A2" s="1" t="s">
        <v>2</v>
      </c>
      <c r="B2" s="2"/>
      <c r="C2" s="3"/>
      <c r="D2" s="3"/>
      <c r="E2" s="4"/>
      <c r="F2" s="4"/>
      <c r="G2" s="4"/>
      <c r="H2" s="4"/>
      <c r="I2" s="5"/>
      <c r="J2" s="5"/>
      <c r="K2" s="5"/>
      <c r="L2" s="5"/>
    </row>
    <row r="3" spans="1:12" ht="16.350000000000001" customHeight="1" x14ac:dyDescent="0.25">
      <c r="A3" s="1" t="s">
        <v>3</v>
      </c>
      <c r="B3" s="7"/>
      <c r="C3" s="8" t="s">
        <v>4</v>
      </c>
      <c r="D3" s="9"/>
      <c r="E3" s="4"/>
      <c r="F3" s="4"/>
      <c r="G3" s="4"/>
      <c r="H3" s="4"/>
      <c r="I3" s="5"/>
      <c r="J3" s="5"/>
      <c r="K3" s="5"/>
      <c r="L3" s="5"/>
    </row>
    <row r="4" spans="1:12" ht="12.75" customHeight="1" x14ac:dyDescent="0.2">
      <c r="A4" s="10"/>
      <c r="B4" s="2"/>
      <c r="C4" s="11"/>
      <c r="D4" s="12"/>
      <c r="E4" s="4"/>
      <c r="F4" s="4"/>
      <c r="G4" s="4"/>
      <c r="H4" s="4"/>
      <c r="I4" s="5"/>
      <c r="J4" s="5"/>
      <c r="K4" s="5"/>
      <c r="L4" s="5"/>
    </row>
    <row r="5" spans="1:12" ht="12.75" x14ac:dyDescent="0.2">
      <c r="A5" s="4"/>
      <c r="B5" s="4"/>
      <c r="C5" s="4"/>
      <c r="D5" s="4"/>
      <c r="E5" s="4"/>
      <c r="F5" s="4"/>
      <c r="G5" s="4"/>
      <c r="H5" s="4"/>
      <c r="I5" s="5"/>
      <c r="J5" s="5"/>
      <c r="K5" s="5"/>
      <c r="L5" s="5"/>
    </row>
    <row r="6" spans="1:12" ht="13.5" thickBot="1" x14ac:dyDescent="0.25">
      <c r="A6" s="4"/>
      <c r="B6" s="4"/>
      <c r="C6" s="4"/>
      <c r="D6" s="4"/>
      <c r="E6" s="4"/>
      <c r="F6" s="4"/>
      <c r="G6" s="4"/>
      <c r="H6" s="4"/>
      <c r="I6" s="5"/>
      <c r="J6" s="5"/>
      <c r="K6" s="5"/>
      <c r="L6" s="5"/>
    </row>
    <row r="7" spans="1:12" ht="12.75" x14ac:dyDescent="0.2">
      <c r="A7" s="13"/>
      <c r="B7" s="14"/>
      <c r="C7" s="15" t="s">
        <v>5</v>
      </c>
      <c r="D7" s="15" t="s">
        <v>6</v>
      </c>
      <c r="E7" s="15" t="s">
        <v>6</v>
      </c>
      <c r="F7" s="15" t="s">
        <v>7</v>
      </c>
      <c r="G7" s="16" t="s">
        <v>8</v>
      </c>
      <c r="H7" s="17" t="s">
        <v>9</v>
      </c>
      <c r="I7" s="18"/>
      <c r="J7" s="5"/>
      <c r="K7" s="5"/>
      <c r="L7" s="5"/>
    </row>
    <row r="8" spans="1:12" ht="13.5" thickBot="1" x14ac:dyDescent="0.25">
      <c r="A8" s="19" t="s">
        <v>10</v>
      </c>
      <c r="B8" s="20" t="s">
        <v>11</v>
      </c>
      <c r="C8" s="19" t="s">
        <v>12</v>
      </c>
      <c r="D8" s="19" t="s">
        <v>13</v>
      </c>
      <c r="E8" s="19" t="s">
        <v>14</v>
      </c>
      <c r="F8" s="19" t="s">
        <v>15</v>
      </c>
      <c r="G8" s="21" t="s">
        <v>16</v>
      </c>
      <c r="H8" s="22" t="s">
        <v>17</v>
      </c>
      <c r="I8" s="18"/>
      <c r="J8" s="5"/>
      <c r="K8" s="5"/>
      <c r="L8" s="5"/>
    </row>
    <row r="9" spans="1:12" ht="12.75" customHeight="1" x14ac:dyDescent="0.2">
      <c r="A9" s="23" t="s">
        <v>18</v>
      </c>
      <c r="B9" s="24">
        <v>37300</v>
      </c>
      <c r="C9" s="25">
        <v>31</v>
      </c>
      <c r="D9" s="26">
        <v>82627</v>
      </c>
      <c r="E9" s="27">
        <v>15555517.720000001</v>
      </c>
      <c r="F9" s="28">
        <v>2799993.23</v>
      </c>
      <c r="G9" s="28">
        <v>12755524.49</v>
      </c>
      <c r="H9" s="29">
        <v>2359772.0306500001</v>
      </c>
      <c r="I9" s="30"/>
      <c r="J9" s="5"/>
      <c r="K9" s="5"/>
      <c r="L9" s="5"/>
    </row>
    <row r="10" spans="1:12" ht="12.75" x14ac:dyDescent="0.2">
      <c r="A10" s="31" t="s">
        <v>19</v>
      </c>
      <c r="B10" s="32">
        <v>37762</v>
      </c>
      <c r="C10" s="33">
        <v>31</v>
      </c>
      <c r="D10" s="34">
        <v>60118</v>
      </c>
      <c r="E10" s="35">
        <v>2956147.08</v>
      </c>
      <c r="F10" s="36">
        <v>532106.43000000005</v>
      </c>
      <c r="G10" s="36">
        <v>2424040.65</v>
      </c>
      <c r="H10" s="37">
        <v>448447.52025</v>
      </c>
      <c r="I10" s="5"/>
      <c r="J10" s="5"/>
      <c r="K10" s="5"/>
      <c r="L10" s="5"/>
    </row>
    <row r="11" spans="1:12" ht="12.75" x14ac:dyDescent="0.2">
      <c r="A11" s="31" t="s">
        <v>20</v>
      </c>
      <c r="B11" s="32">
        <v>37974</v>
      </c>
      <c r="C11" s="33">
        <v>31</v>
      </c>
      <c r="D11" s="34">
        <v>50888</v>
      </c>
      <c r="E11" s="35">
        <v>6624364.7400000002</v>
      </c>
      <c r="F11" s="36">
        <v>1192385.68</v>
      </c>
      <c r="G11" s="36">
        <v>5431979.0600000005</v>
      </c>
      <c r="H11" s="37">
        <v>1004916.1261000001</v>
      </c>
      <c r="I11" s="5"/>
      <c r="J11" s="5"/>
      <c r="K11" s="5"/>
      <c r="L11" s="5"/>
    </row>
    <row r="12" spans="1:12" ht="13.5" thickBot="1" x14ac:dyDescent="0.25">
      <c r="A12" s="38" t="s">
        <v>21</v>
      </c>
      <c r="B12" s="39">
        <v>39344</v>
      </c>
      <c r="C12" s="40">
        <v>31</v>
      </c>
      <c r="D12" s="41">
        <v>37736</v>
      </c>
      <c r="E12" s="42">
        <v>3008771.28</v>
      </c>
      <c r="F12" s="43">
        <v>541578.81000000006</v>
      </c>
      <c r="G12" s="43">
        <v>2467192.4699999997</v>
      </c>
      <c r="H12" s="44">
        <v>456430.60694999993</v>
      </c>
      <c r="I12" s="5"/>
      <c r="J12" s="5"/>
      <c r="K12" s="5"/>
      <c r="L12" s="5"/>
    </row>
    <row r="13" spans="1:12" ht="13.5" thickBot="1" x14ac:dyDescent="0.25">
      <c r="A13" s="38" t="s">
        <v>22</v>
      </c>
      <c r="B13" s="45"/>
      <c r="C13" s="40"/>
      <c r="D13" s="41">
        <v>231369</v>
      </c>
      <c r="E13" s="43">
        <v>28144800.82</v>
      </c>
      <c r="F13" s="43">
        <v>5066064.1500000004</v>
      </c>
      <c r="G13" s="43">
        <v>23078736.670000002</v>
      </c>
      <c r="H13" s="44">
        <v>4269566.2839500001</v>
      </c>
      <c r="I13" s="5"/>
      <c r="J13" s="5"/>
      <c r="K13" s="5"/>
      <c r="L13" s="5"/>
    </row>
    <row r="14" spans="1:12" ht="12.75" x14ac:dyDescent="0.2">
      <c r="A14" s="46"/>
      <c r="B14" s="47"/>
      <c r="C14" s="48"/>
      <c r="D14" s="49"/>
      <c r="E14" s="50"/>
      <c r="F14" s="50"/>
      <c r="G14" s="50"/>
      <c r="H14" s="51"/>
      <c r="I14" s="5"/>
      <c r="J14" s="5"/>
      <c r="K14" s="5"/>
      <c r="L14" s="5"/>
    </row>
    <row r="15" spans="1:12" ht="12.75" x14ac:dyDescent="0.2">
      <c r="A15" s="46"/>
      <c r="B15" s="47"/>
      <c r="C15" s="48"/>
      <c r="D15" s="49"/>
      <c r="E15" s="50"/>
      <c r="F15" s="50"/>
      <c r="G15" s="50"/>
      <c r="H15" s="30"/>
      <c r="I15" s="5"/>
      <c r="J15" s="5"/>
      <c r="K15" s="5"/>
      <c r="L15" s="5"/>
    </row>
    <row r="16" spans="1:12" ht="12.75" x14ac:dyDescent="0.2">
      <c r="A16" s="4" t="s">
        <v>23</v>
      </c>
      <c r="B16" s="4"/>
      <c r="C16" s="4"/>
      <c r="D16" s="4"/>
      <c r="E16" s="4"/>
      <c r="F16" s="4"/>
      <c r="G16" s="4"/>
      <c r="H16" s="4"/>
      <c r="I16" s="5"/>
      <c r="J16" s="5"/>
      <c r="K16" s="5"/>
      <c r="L16" s="5"/>
    </row>
    <row r="17" spans="1:12" ht="12.75" x14ac:dyDescent="0.2">
      <c r="A17" s="4" t="s">
        <v>24</v>
      </c>
      <c r="B17" s="4"/>
      <c r="C17" s="4"/>
      <c r="D17" s="4"/>
      <c r="E17" s="4"/>
      <c r="F17" s="4"/>
      <c r="G17" s="4"/>
      <c r="H17" s="4"/>
      <c r="I17" s="5"/>
      <c r="J17" s="5"/>
      <c r="K17" s="5"/>
      <c r="L17" s="5"/>
    </row>
    <row r="18" spans="1:12" ht="12.75" x14ac:dyDescent="0.2">
      <c r="A18" s="52" t="s">
        <v>25</v>
      </c>
      <c r="B18" s="4"/>
      <c r="C18" s="4"/>
      <c r="D18" s="4"/>
      <c r="E18" s="4"/>
      <c r="F18" s="4"/>
      <c r="G18" s="4"/>
      <c r="H18" s="4"/>
      <c r="I18" s="5"/>
      <c r="J18" s="5"/>
      <c r="K18" s="5"/>
      <c r="L18" s="5"/>
    </row>
    <row r="19" spans="1:12" ht="12.75" customHeight="1" x14ac:dyDescent="0.2">
      <c r="A19" s="53" t="s">
        <v>26</v>
      </c>
      <c r="B19" s="4"/>
      <c r="C19" s="4"/>
      <c r="D19" s="4"/>
      <c r="E19" s="4"/>
      <c r="F19" s="4"/>
      <c r="G19" s="4"/>
      <c r="H19" s="4"/>
      <c r="I19" s="5"/>
      <c r="J19" s="5"/>
      <c r="K19" s="5"/>
      <c r="L19" s="5"/>
    </row>
    <row r="20" spans="1:12" ht="12.75" customHeight="1" x14ac:dyDescent="0.2">
      <c r="A20" s="4"/>
      <c r="B20" s="4"/>
      <c r="C20" s="4"/>
      <c r="D20" s="4"/>
      <c r="E20" s="4"/>
      <c r="F20" s="4"/>
      <c r="G20" s="4"/>
      <c r="H20" s="4"/>
      <c r="I20" s="5"/>
      <c r="J20" s="5"/>
      <c r="K20" s="5"/>
      <c r="L20" s="5"/>
    </row>
    <row r="21" spans="1:12" ht="12.75" customHeight="1" x14ac:dyDescent="0.2">
      <c r="A21" s="4"/>
      <c r="B21" s="4"/>
      <c r="C21" s="4"/>
      <c r="D21" s="4"/>
      <c r="E21" s="4"/>
      <c r="F21" s="4"/>
      <c r="G21" s="4"/>
      <c r="H21" s="4"/>
      <c r="I21" s="5"/>
      <c r="J21" s="5"/>
      <c r="K21" s="5"/>
      <c r="L21" s="5"/>
    </row>
    <row r="22" spans="1:12" ht="12.75" customHeight="1" x14ac:dyDescent="0.25">
      <c r="A22" s="4"/>
      <c r="B22" s="4"/>
      <c r="C22" s="4"/>
      <c r="D22" s="4"/>
      <c r="E22" s="4"/>
      <c r="F22" s="54"/>
      <c r="G22" s="4"/>
      <c r="H22" s="4"/>
      <c r="I22" s="55"/>
      <c r="J22" s="5"/>
      <c r="K22" s="5"/>
      <c r="L22" s="5"/>
    </row>
    <row r="23" spans="1:12" ht="12.75" x14ac:dyDescent="0.2">
      <c r="A23" s="4"/>
      <c r="B23" s="4"/>
      <c r="C23" s="4"/>
      <c r="D23" s="4"/>
      <c r="E23" s="4"/>
      <c r="F23" s="4"/>
      <c r="G23" s="4"/>
      <c r="H23" s="4"/>
      <c r="I23" s="5"/>
      <c r="J23" s="5"/>
      <c r="K23" s="5"/>
      <c r="L23" s="5"/>
    </row>
    <row r="24" spans="1:12" ht="12.75" x14ac:dyDescent="0.2">
      <c r="A24" s="4" t="s">
        <v>27</v>
      </c>
      <c r="B24" s="4"/>
      <c r="C24" s="4"/>
      <c r="D24" s="4"/>
      <c r="E24" s="4"/>
      <c r="F24" s="56"/>
      <c r="G24" s="56"/>
      <c r="H24" s="56"/>
      <c r="I24" s="5"/>
      <c r="J24" s="5"/>
      <c r="K24" s="5"/>
      <c r="L24" s="5"/>
    </row>
    <row r="25" spans="1:12" ht="15" x14ac:dyDescent="0.25">
      <c r="A25" s="57"/>
      <c r="B25" s="58"/>
      <c r="C25" s="59" t="s">
        <v>28</v>
      </c>
      <c r="D25" s="59"/>
      <c r="E25" s="59"/>
      <c r="F25" s="59" t="s">
        <v>29</v>
      </c>
      <c r="G25" s="59"/>
      <c r="H25" s="59"/>
      <c r="I25" s="5"/>
      <c r="J25" s="5"/>
      <c r="K25" s="5"/>
      <c r="L25" s="5"/>
    </row>
    <row r="26" spans="1:12" ht="13.5" thickBot="1" x14ac:dyDescent="0.25">
      <c r="A26" s="57"/>
      <c r="B26" s="58"/>
      <c r="C26" s="57"/>
      <c r="D26" s="60"/>
      <c r="E26" s="61"/>
      <c r="F26" s="62"/>
      <c r="G26" s="63"/>
      <c r="H26" s="64"/>
      <c r="I26" s="5"/>
      <c r="J26" s="5"/>
      <c r="K26" s="5"/>
      <c r="L26" s="5"/>
    </row>
    <row r="27" spans="1:12" ht="13.5" thickBot="1" x14ac:dyDescent="0.25">
      <c r="A27" s="65" t="s">
        <v>10</v>
      </c>
      <c r="B27" s="66">
        <v>45870</v>
      </c>
      <c r="C27" s="67">
        <v>45839</v>
      </c>
      <c r="D27" s="68" t="s">
        <v>30</v>
      </c>
      <c r="E27" s="69" t="s">
        <v>31</v>
      </c>
      <c r="F27" s="70">
        <v>45505</v>
      </c>
      <c r="G27" s="68" t="s">
        <v>30</v>
      </c>
      <c r="H27" s="69" t="s">
        <v>31</v>
      </c>
      <c r="I27" s="5"/>
      <c r="J27" s="5"/>
      <c r="K27" s="5"/>
      <c r="L27" s="5"/>
    </row>
    <row r="28" spans="1:12" ht="12.75" x14ac:dyDescent="0.2">
      <c r="A28" s="71" t="s">
        <v>18</v>
      </c>
      <c r="B28" s="72">
        <v>15555517.720000001</v>
      </c>
      <c r="C28" s="27">
        <v>14011771.050000001</v>
      </c>
      <c r="D28" s="73">
        <v>1543746.67</v>
      </c>
      <c r="E28" s="74">
        <v>0.11017498533848795</v>
      </c>
      <c r="F28" s="75">
        <v>14001849.73</v>
      </c>
      <c r="G28" s="76">
        <v>1553667.9900000002</v>
      </c>
      <c r="H28" s="74">
        <v>0.11096162435389886</v>
      </c>
      <c r="I28" s="5"/>
      <c r="J28" s="5"/>
      <c r="K28" s="5"/>
      <c r="L28" s="5"/>
    </row>
    <row r="29" spans="1:12" ht="12.75" x14ac:dyDescent="0.2">
      <c r="A29" s="77" t="s">
        <v>19</v>
      </c>
      <c r="B29" s="78">
        <v>2956147.08</v>
      </c>
      <c r="C29" s="35">
        <v>2800341.98</v>
      </c>
      <c r="D29" s="79">
        <v>155805.10000000009</v>
      </c>
      <c r="E29" s="80">
        <v>5.563788319882277E-2</v>
      </c>
      <c r="F29" s="50">
        <v>3190917.28</v>
      </c>
      <c r="G29" s="81">
        <v>-234770.19999999972</v>
      </c>
      <c r="H29" s="80">
        <v>-7.3574517732405698E-2</v>
      </c>
      <c r="I29" s="5"/>
      <c r="J29" s="5"/>
      <c r="K29" s="5"/>
      <c r="L29" s="5"/>
    </row>
    <row r="30" spans="1:12" ht="12.75" x14ac:dyDescent="0.2">
      <c r="A30" s="77" t="s">
        <v>20</v>
      </c>
      <c r="B30" s="78">
        <v>6624364.7400000002</v>
      </c>
      <c r="C30" s="35">
        <v>6326255.8600000003</v>
      </c>
      <c r="D30" s="79">
        <v>298108.87999999989</v>
      </c>
      <c r="E30" s="80">
        <v>4.7122482333491943E-2</v>
      </c>
      <c r="F30" s="50">
        <v>6206844.3200000003</v>
      </c>
      <c r="G30" s="81">
        <v>417520.41999999993</v>
      </c>
      <c r="H30" s="80">
        <v>6.7267744843324817E-2</v>
      </c>
      <c r="I30" s="5"/>
      <c r="J30" s="5"/>
      <c r="K30" s="5"/>
      <c r="L30" s="5"/>
    </row>
    <row r="31" spans="1:12" ht="13.5" thickBot="1" x14ac:dyDescent="0.25">
      <c r="A31" s="82" t="s">
        <v>21</v>
      </c>
      <c r="B31" s="83">
        <v>3008771.28</v>
      </c>
      <c r="C31" s="42">
        <v>3122659.86</v>
      </c>
      <c r="D31" s="84">
        <v>-113888.58000000007</v>
      </c>
      <c r="E31" s="85">
        <v>-3.6471657210849752E-2</v>
      </c>
      <c r="F31" s="86">
        <v>3106178.19</v>
      </c>
      <c r="G31" s="87">
        <v>-97406.910000000149</v>
      </c>
      <c r="H31" s="85">
        <v>-3.1359086324664505E-2</v>
      </c>
      <c r="I31" s="5"/>
      <c r="J31" s="5"/>
      <c r="K31" s="5"/>
      <c r="L31" s="5"/>
    </row>
    <row r="32" spans="1:12" ht="12.75" customHeight="1" thickBot="1" x14ac:dyDescent="0.25">
      <c r="A32" s="88"/>
      <c r="B32" s="89">
        <v>28144800.82</v>
      </c>
      <c r="C32" s="89">
        <v>26261028.75</v>
      </c>
      <c r="D32" s="90">
        <v>1883772.0699999998</v>
      </c>
      <c r="E32" s="85">
        <v>7.1732607581110081E-2</v>
      </c>
      <c r="F32" s="91">
        <v>26505789.520000003</v>
      </c>
      <c r="G32" s="90">
        <v>1639011.3000000003</v>
      </c>
      <c r="H32" s="85">
        <v>6.1835973562050686E-2</v>
      </c>
      <c r="I32" s="5"/>
      <c r="J32" s="5"/>
      <c r="K32" s="5"/>
      <c r="L32" s="5"/>
    </row>
    <row r="33" spans="1:12" ht="12.75" customHeight="1" x14ac:dyDescent="0.2">
      <c r="A33" s="4"/>
      <c r="B33" s="4"/>
      <c r="C33" s="4"/>
      <c r="D33" s="4"/>
      <c r="E33" s="4"/>
      <c r="F33" s="92"/>
      <c r="G33" s="4"/>
      <c r="H33" s="4"/>
      <c r="I33" s="5"/>
      <c r="J33" s="5"/>
      <c r="K33" s="5"/>
      <c r="L33" s="5"/>
    </row>
    <row r="34" spans="1:12" ht="12.75" customHeight="1" x14ac:dyDescent="0.2">
      <c r="A34" s="4"/>
      <c r="B34" s="4"/>
      <c r="C34" s="4"/>
      <c r="D34" s="4"/>
      <c r="E34" s="4"/>
      <c r="F34" s="4"/>
      <c r="G34" s="4"/>
      <c r="H34" s="4"/>
      <c r="I34" s="5"/>
      <c r="J34" s="5"/>
      <c r="K34" s="5"/>
      <c r="L34" s="5"/>
    </row>
    <row r="35" spans="1:12" ht="12.75" customHeight="1" x14ac:dyDescent="0.2">
      <c r="A35" s="4"/>
      <c r="B35" s="4"/>
      <c r="C35" s="4"/>
      <c r="D35" s="4"/>
      <c r="E35" s="4"/>
      <c r="F35" s="4"/>
      <c r="G35" s="4"/>
      <c r="H35" s="54"/>
      <c r="I35" s="5"/>
      <c r="J35" s="5"/>
      <c r="K35" s="5"/>
      <c r="L35" s="5"/>
    </row>
    <row r="36" spans="1:12" ht="12.75" customHeight="1" x14ac:dyDescent="0.2">
      <c r="A36" s="4"/>
      <c r="B36" s="4"/>
      <c r="C36" s="4"/>
      <c r="D36" s="4"/>
      <c r="E36" s="4"/>
      <c r="F36" s="4"/>
      <c r="G36" s="4"/>
      <c r="H36" s="4"/>
      <c r="I36" s="5"/>
      <c r="J36" s="5"/>
      <c r="K36" s="5"/>
      <c r="L36" s="5"/>
    </row>
    <row r="37" spans="1:12" ht="12.6" customHeight="1" x14ac:dyDescent="0.2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5"/>
    </row>
    <row r="38" spans="1:12" ht="16.350000000000001" customHeight="1" x14ac:dyDescent="0.25">
      <c r="A38" s="1" t="s">
        <v>0</v>
      </c>
      <c r="B38" s="7"/>
      <c r="C38" s="93"/>
      <c r="D38" s="93"/>
      <c r="E38" s="93"/>
      <c r="F38" s="4"/>
      <c r="G38" s="4"/>
      <c r="H38" s="4"/>
      <c r="I38" s="5"/>
      <c r="J38" s="5"/>
      <c r="K38" s="5"/>
      <c r="L38" s="5"/>
    </row>
    <row r="39" spans="1:12" ht="16.350000000000001" customHeight="1" x14ac:dyDescent="0.25">
      <c r="A39" s="1" t="s">
        <v>32</v>
      </c>
      <c r="B39" s="7"/>
      <c r="C39" s="93"/>
      <c r="D39" s="93"/>
      <c r="E39" s="93"/>
      <c r="F39" s="4"/>
      <c r="G39" s="4"/>
      <c r="H39" s="4"/>
      <c r="I39" s="5"/>
      <c r="J39" s="5"/>
      <c r="K39" s="5"/>
      <c r="L39" s="5"/>
    </row>
    <row r="40" spans="1:12" ht="16.350000000000001" customHeight="1" x14ac:dyDescent="0.25">
      <c r="A40" s="1" t="s">
        <v>33</v>
      </c>
      <c r="B40" s="94"/>
      <c r="C40" s="95" t="s">
        <v>34</v>
      </c>
      <c r="D40" s="93"/>
      <c r="E40" s="93"/>
      <c r="F40" s="4"/>
      <c r="G40" s="4"/>
      <c r="H40" s="4"/>
      <c r="I40" s="5"/>
      <c r="J40" s="5"/>
      <c r="K40" s="5"/>
      <c r="L40" s="5"/>
    </row>
    <row r="41" spans="1:12" ht="15" x14ac:dyDescent="0.25">
      <c r="A41" s="1"/>
      <c r="B41" s="94"/>
      <c r="C41" s="95" t="s">
        <v>35</v>
      </c>
      <c r="D41" s="93"/>
      <c r="E41" s="93"/>
      <c r="F41" s="4"/>
      <c r="G41" s="4"/>
      <c r="H41" s="4"/>
      <c r="I41" s="5"/>
      <c r="J41" s="5"/>
      <c r="K41" s="5"/>
      <c r="L41" s="5"/>
    </row>
    <row r="42" spans="1:12" ht="18.75" customHeight="1" x14ac:dyDescent="0.2">
      <c r="A42" s="10"/>
      <c r="B42" s="4"/>
      <c r="C42" s="96"/>
      <c r="D42" s="3"/>
      <c r="E42" s="3"/>
      <c r="F42" s="4"/>
      <c r="G42" s="4"/>
      <c r="H42" s="4"/>
      <c r="I42" s="5"/>
      <c r="J42" s="5"/>
      <c r="K42" s="5"/>
      <c r="L42" s="5"/>
    </row>
    <row r="43" spans="1:12" ht="13.5" thickBot="1" x14ac:dyDescent="0.25">
      <c r="A43" s="97"/>
      <c r="B43" s="47"/>
      <c r="C43" s="97"/>
      <c r="D43" s="97"/>
      <c r="E43" s="97"/>
      <c r="F43" s="4"/>
      <c r="G43" s="4"/>
      <c r="H43" s="4"/>
      <c r="I43" s="5"/>
      <c r="J43" s="5"/>
      <c r="K43" s="5"/>
      <c r="L43" s="5"/>
    </row>
    <row r="44" spans="1:12" ht="12.75" x14ac:dyDescent="0.2">
      <c r="A44" s="13"/>
      <c r="B44" s="24"/>
      <c r="C44" s="15" t="s">
        <v>36</v>
      </c>
      <c r="D44" s="15" t="s">
        <v>36</v>
      </c>
      <c r="E44" s="15" t="s">
        <v>36</v>
      </c>
      <c r="F44" s="15"/>
      <c r="G44" s="15"/>
      <c r="H44" s="4"/>
      <c r="I44" s="5"/>
      <c r="J44" s="5"/>
      <c r="K44" s="5"/>
      <c r="L44" s="5"/>
    </row>
    <row r="45" spans="1:12" ht="13.5" thickBot="1" x14ac:dyDescent="0.25">
      <c r="A45" s="19" t="s">
        <v>10</v>
      </c>
      <c r="B45" s="32" t="s">
        <v>37</v>
      </c>
      <c r="C45" s="19" t="s">
        <v>13</v>
      </c>
      <c r="D45" s="19" t="s">
        <v>38</v>
      </c>
      <c r="E45" s="19" t="s">
        <v>39</v>
      </c>
      <c r="F45" s="19" t="s">
        <v>8</v>
      </c>
      <c r="G45" s="19" t="s">
        <v>40</v>
      </c>
      <c r="H45" s="4"/>
      <c r="I45" s="5"/>
      <c r="J45" s="5"/>
      <c r="K45" s="5"/>
      <c r="L45" s="5"/>
    </row>
    <row r="46" spans="1:12" ht="12.75" x14ac:dyDescent="0.2">
      <c r="A46" s="23" t="s">
        <v>18</v>
      </c>
      <c r="B46" s="24">
        <v>37300</v>
      </c>
      <c r="C46" s="98">
        <v>162862</v>
      </c>
      <c r="D46" s="99">
        <v>29567288.77</v>
      </c>
      <c r="E46" s="99">
        <v>5322111.9786</v>
      </c>
      <c r="F46" s="99">
        <v>24245176.7914</v>
      </c>
      <c r="G46" s="99">
        <v>4485357.7</v>
      </c>
      <c r="H46" s="4"/>
      <c r="I46" s="5"/>
      <c r="J46" s="5"/>
      <c r="K46" s="5"/>
      <c r="L46" s="5"/>
    </row>
    <row r="47" spans="1:12" ht="12.75" x14ac:dyDescent="0.2">
      <c r="A47" s="31" t="s">
        <v>19</v>
      </c>
      <c r="B47" s="32">
        <v>37762</v>
      </c>
      <c r="C47" s="100">
        <v>117778</v>
      </c>
      <c r="D47" s="101">
        <v>5756489.0599999996</v>
      </c>
      <c r="E47" s="101">
        <v>1036168.0307999998</v>
      </c>
      <c r="F47" s="101">
        <v>4720321.0291999998</v>
      </c>
      <c r="G47" s="101">
        <v>873259.43</v>
      </c>
      <c r="H47" s="4"/>
      <c r="I47" s="5"/>
      <c r="J47" s="5"/>
      <c r="K47" s="5"/>
      <c r="L47" s="5"/>
    </row>
    <row r="48" spans="1:12" ht="12.75" x14ac:dyDescent="0.2">
      <c r="A48" s="31" t="s">
        <v>20</v>
      </c>
      <c r="B48" s="32">
        <v>37974</v>
      </c>
      <c r="C48" s="100">
        <v>99564</v>
      </c>
      <c r="D48" s="101">
        <v>12950620.6</v>
      </c>
      <c r="E48" s="101">
        <v>2331111.7079999996</v>
      </c>
      <c r="F48" s="101">
        <v>10619508.892000001</v>
      </c>
      <c r="G48" s="101">
        <v>1964609.15</v>
      </c>
      <c r="H48" s="4"/>
      <c r="I48" s="5"/>
      <c r="J48" s="5"/>
      <c r="K48" s="5"/>
      <c r="L48" s="5"/>
    </row>
    <row r="49" spans="1:12" ht="13.5" thickBot="1" x14ac:dyDescent="0.25">
      <c r="A49" s="82" t="s">
        <v>21</v>
      </c>
      <c r="B49" s="39">
        <v>39344</v>
      </c>
      <c r="C49" s="102">
        <v>77237</v>
      </c>
      <c r="D49" s="103">
        <v>6131431.1399999997</v>
      </c>
      <c r="E49" s="103">
        <v>1103657.6051999999</v>
      </c>
      <c r="F49" s="103">
        <v>5027773.5347999996</v>
      </c>
      <c r="G49" s="103">
        <v>930138.11</v>
      </c>
      <c r="H49" s="4"/>
      <c r="I49" s="5"/>
      <c r="J49" s="5"/>
      <c r="K49" s="5"/>
      <c r="L49" s="5"/>
    </row>
    <row r="50" spans="1:12" ht="13.5" thickBot="1" x14ac:dyDescent="0.25">
      <c r="A50" s="38" t="s">
        <v>22</v>
      </c>
      <c r="B50" s="39"/>
      <c r="C50" s="102">
        <v>457441</v>
      </c>
      <c r="D50" s="103">
        <v>54405829.57</v>
      </c>
      <c r="E50" s="103">
        <v>9793049.3225999996</v>
      </c>
      <c r="F50" s="103">
        <v>44612780.247400001</v>
      </c>
      <c r="G50" s="103">
        <v>8253364.3899999997</v>
      </c>
      <c r="H50" s="4"/>
      <c r="I50" s="5"/>
      <c r="J50" s="5"/>
      <c r="K50" s="5"/>
      <c r="L50" s="5"/>
    </row>
    <row r="51" spans="1:12" ht="12.75" x14ac:dyDescent="0.2">
      <c r="A51" s="5"/>
      <c r="B51" s="5"/>
      <c r="C51" s="104"/>
      <c r="D51" s="104"/>
      <c r="E51" s="104"/>
      <c r="F51" s="104"/>
      <c r="G51" s="104"/>
      <c r="H51" s="5"/>
      <c r="I51" s="5"/>
      <c r="J51" s="5"/>
      <c r="K51" s="5"/>
      <c r="L51" s="5"/>
    </row>
    <row r="52" spans="1:12" ht="12.75" x14ac:dyDescent="0.2">
      <c r="A52" s="105" t="s">
        <v>41</v>
      </c>
      <c r="B52" s="106"/>
      <c r="C52" s="107">
        <v>443260</v>
      </c>
      <c r="D52" s="107">
        <v>51568621.329999998</v>
      </c>
      <c r="E52" s="107">
        <v>9282351.8394000009</v>
      </c>
      <c r="F52" s="107">
        <v>42286269.490599997</v>
      </c>
      <c r="G52" s="108">
        <v>7822959.870000001</v>
      </c>
      <c r="H52" s="5"/>
      <c r="I52" s="5"/>
      <c r="J52" s="5"/>
      <c r="K52" s="5"/>
      <c r="L52" s="5"/>
    </row>
    <row r="53" spans="1:12" ht="12.75" x14ac:dyDescent="0.2">
      <c r="A53" s="109" t="s">
        <v>42</v>
      </c>
      <c r="B53" s="5"/>
      <c r="C53" s="110">
        <f>C50-C52</f>
        <v>14181</v>
      </c>
      <c r="D53" s="110">
        <f>D50-D52</f>
        <v>2837208.2400000021</v>
      </c>
      <c r="E53" s="110">
        <f t="shared" ref="E53:G53" si="0">E50-E52</f>
        <v>510697.48319999874</v>
      </c>
      <c r="F53" s="110">
        <f t="shared" si="0"/>
        <v>2326510.7568000033</v>
      </c>
      <c r="G53" s="111">
        <f t="shared" si="0"/>
        <v>430404.51999999862</v>
      </c>
      <c r="H53" s="5"/>
      <c r="I53" s="5"/>
      <c r="J53" s="5"/>
      <c r="K53" s="5"/>
      <c r="L53" s="5"/>
    </row>
    <row r="54" spans="1:12" ht="12.75" x14ac:dyDescent="0.2">
      <c r="A54" s="112"/>
      <c r="B54" s="113"/>
      <c r="C54" s="114">
        <f>C53/C52</f>
        <v>3.1992510039254615E-2</v>
      </c>
      <c r="D54" s="114">
        <f t="shared" ref="D54:G54" si="1">D53/D52</f>
        <v>5.501811308555303E-2</v>
      </c>
      <c r="E54" s="114">
        <f t="shared" si="1"/>
        <v>5.501811308555285E-2</v>
      </c>
      <c r="F54" s="114">
        <f t="shared" si="1"/>
        <v>5.5018113085553072E-2</v>
      </c>
      <c r="G54" s="115">
        <f t="shared" si="1"/>
        <v>5.5018116819254316E-2</v>
      </c>
      <c r="H54" s="5"/>
      <c r="I54" s="5"/>
      <c r="J54" s="5"/>
      <c r="K54" s="5"/>
      <c r="L54" s="5"/>
    </row>
    <row r="55" spans="1:12" ht="12.75" x14ac:dyDescent="0.2">
      <c r="A55" s="3"/>
      <c r="B55" s="5"/>
      <c r="C55" s="104"/>
      <c r="D55" s="104"/>
      <c r="E55" s="104"/>
      <c r="F55" s="104"/>
      <c r="G55" s="104"/>
      <c r="H55" s="5"/>
      <c r="I55" s="5"/>
      <c r="J55" s="5"/>
      <c r="K55" s="5"/>
      <c r="L55" s="5"/>
    </row>
    <row r="56" spans="1:12" ht="12.75" x14ac:dyDescent="0.2">
      <c r="A56" s="105" t="s">
        <v>43</v>
      </c>
      <c r="B56" s="116"/>
      <c r="C56" s="107">
        <v>471594</v>
      </c>
      <c r="D56" s="107">
        <v>52596372.109999999</v>
      </c>
      <c r="E56" s="107">
        <v>9467346.9797999989</v>
      </c>
      <c r="F56" s="107">
        <v>43129025.130200006</v>
      </c>
      <c r="G56" s="108">
        <v>7978869.6699999999</v>
      </c>
      <c r="H56" s="5"/>
      <c r="I56" s="5"/>
      <c r="J56" s="5"/>
      <c r="K56" s="5"/>
      <c r="L56" s="5"/>
    </row>
    <row r="57" spans="1:12" ht="12.75" x14ac:dyDescent="0.2">
      <c r="A57" s="109" t="s">
        <v>44</v>
      </c>
      <c r="B57" s="117"/>
      <c r="C57" s="110">
        <f>C50-C56</f>
        <v>-14153</v>
      </c>
      <c r="D57" s="110">
        <f t="shared" ref="D57:G57" si="2">D50-D56</f>
        <v>1809457.4600000009</v>
      </c>
      <c r="E57" s="110">
        <f t="shared" si="2"/>
        <v>325702.34280000068</v>
      </c>
      <c r="F57" s="110">
        <f t="shared" si="2"/>
        <v>1483755.1171999946</v>
      </c>
      <c r="G57" s="111">
        <f t="shared" si="2"/>
        <v>274494.71999999974</v>
      </c>
      <c r="H57" s="5"/>
      <c r="I57" s="5"/>
      <c r="J57" s="5"/>
      <c r="K57" s="5"/>
      <c r="L57" s="5"/>
    </row>
    <row r="58" spans="1:12" ht="12.75" x14ac:dyDescent="0.2">
      <c r="A58" s="118"/>
      <c r="B58" s="119"/>
      <c r="C58" s="114">
        <f>C57/C56</f>
        <v>-3.0010984024393863E-2</v>
      </c>
      <c r="D58" s="114">
        <f t="shared" ref="D58:G58" si="3">D57/D56</f>
        <v>3.4402704738184291E-2</v>
      </c>
      <c r="E58" s="114">
        <f t="shared" si="3"/>
        <v>3.4402704738184346E-2</v>
      </c>
      <c r="F58" s="114">
        <f t="shared" si="3"/>
        <v>3.4402704738184138E-2</v>
      </c>
      <c r="G58" s="115">
        <f t="shared" si="3"/>
        <v>3.4402707570482194E-2</v>
      </c>
      <c r="H58" s="5"/>
      <c r="I58" s="5"/>
      <c r="J58" s="5"/>
      <c r="K58" s="5"/>
      <c r="L58" s="5"/>
    </row>
    <row r="59" spans="1:12" x14ac:dyDescent="0.15">
      <c r="B59" s="120"/>
      <c r="C59" s="120"/>
      <c r="D59" s="120"/>
      <c r="E59" s="121"/>
      <c r="F59" s="121"/>
      <c r="G59" s="121"/>
      <c r="H59" s="5"/>
      <c r="I59" s="5"/>
      <c r="J59" s="5"/>
      <c r="K59" s="5"/>
      <c r="L59" s="5"/>
    </row>
    <row r="60" spans="1:12" ht="12.75" x14ac:dyDescent="0.2">
      <c r="A60" s="105" t="s">
        <v>45</v>
      </c>
      <c r="B60" s="122"/>
      <c r="C60" s="107">
        <v>427417</v>
      </c>
      <c r="D60" s="107">
        <v>54709290.420000002</v>
      </c>
      <c r="E60" s="107">
        <v>9847672.2756000012</v>
      </c>
      <c r="F60" s="107">
        <v>44861618.144400008</v>
      </c>
      <c r="G60" s="108">
        <v>8299399.2599999998</v>
      </c>
      <c r="H60" s="5"/>
      <c r="I60" s="5"/>
      <c r="J60" s="5"/>
      <c r="K60" s="5"/>
      <c r="L60" s="5"/>
    </row>
    <row r="61" spans="1:12" ht="12.75" x14ac:dyDescent="0.2">
      <c r="A61" s="109" t="s">
        <v>46</v>
      </c>
      <c r="B61" s="121"/>
      <c r="C61" s="110">
        <f>C50-C60</f>
        <v>30024</v>
      </c>
      <c r="D61" s="110">
        <f t="shared" ref="D61:G61" si="4">D50-D60</f>
        <v>-303460.85000000149</v>
      </c>
      <c r="E61" s="110">
        <f t="shared" si="4"/>
        <v>-54622.953000001609</v>
      </c>
      <c r="F61" s="110">
        <f t="shared" si="4"/>
        <v>-248837.89700000733</v>
      </c>
      <c r="G61" s="111">
        <f t="shared" si="4"/>
        <v>-46034.870000000112</v>
      </c>
    </row>
    <row r="62" spans="1:12" ht="12.75" x14ac:dyDescent="0.2">
      <c r="A62" s="118"/>
      <c r="B62" s="123"/>
      <c r="C62" s="124">
        <f>C61/C60</f>
        <v>7.0245217200064575E-2</v>
      </c>
      <c r="D62" s="124">
        <f t="shared" ref="D62:G62" si="5">D61/D60</f>
        <v>-5.5467882633890957E-3</v>
      </c>
      <c r="E62" s="124">
        <f t="shared" si="5"/>
        <v>-5.546788263389231E-3</v>
      </c>
      <c r="F62" s="124">
        <f t="shared" si="5"/>
        <v>-5.546788263389231E-3</v>
      </c>
      <c r="G62" s="125">
        <f t="shared" si="5"/>
        <v>-5.5467713454720709E-3</v>
      </c>
    </row>
  </sheetData>
  <mergeCells count="3">
    <mergeCell ref="F24:H24"/>
    <mergeCell ref="C25:E25"/>
    <mergeCell ref="F25:H25"/>
  </mergeCells>
  <conditionalFormatting sqref="A1:XFD51 A63:XFD1048576 H52:XFD62">
    <cfRule type="cellIs" dxfId="4" priority="5" stopIfTrue="1" operator="lessThan">
      <formula>0</formula>
    </cfRule>
  </conditionalFormatting>
  <conditionalFormatting sqref="B52:G53 A54:G55">
    <cfRule type="cellIs" dxfId="3" priority="4" stopIfTrue="1" operator="lessThan">
      <formula>0</formula>
    </cfRule>
  </conditionalFormatting>
  <conditionalFormatting sqref="A59:G62">
    <cfRule type="cellIs" dxfId="2" priority="3" stopIfTrue="1" operator="lessThan">
      <formula>0</formula>
    </cfRule>
  </conditionalFormatting>
  <conditionalFormatting sqref="A56:G58">
    <cfRule type="cellIs" dxfId="1" priority="2" stopIfTrue="1" operator="lessThan">
      <formula>0</formula>
    </cfRule>
  </conditionalFormatting>
  <conditionalFormatting sqref="A52:A53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Racetrack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2025-09-17T14:42:04Z</dcterms:created>
  <dcterms:modified xsi:type="dcterms:W3CDTF">2025-09-17T14:42:48Z</dcterms:modified>
</cp:coreProperties>
</file>