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<sst xmlns="http://schemas.openxmlformats.org/spreadsheetml/2006/main" count="626" uniqueCount="64">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</sst>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view="pageLayout" workbookViewId="0" topLeftCell="A310">
      <selection activeCell="G338" sqref="G338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3.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3.5" thickTop="1">
      <c r="A4" s="3" t="s">
        <v>12</v>
      </c>
      <c r="B4" s="3">
        <v>60</v>
      </c>
      <c r="C4" s="3">
        <v>20</v>
      </c>
      <c r="D4" s="20">
        <v>1284398.25</v>
      </c>
      <c r="E4" s="20">
        <v>805625.55</v>
      </c>
      <c r="F4" s="1">
        <f>SUM(D4-E4)</f>
        <v>478772.69999999995</v>
      </c>
      <c r="G4" s="20">
        <v>124481.25</v>
      </c>
    </row>
    <row r="5" spans="1:7" ht="12.75">
      <c r="A5" s="3" t="s">
        <v>13</v>
      </c>
      <c r="B5" s="3">
        <v>45</v>
      </c>
      <c r="C5" s="3">
        <v>15</v>
      </c>
      <c r="D5" s="20">
        <v>690367</v>
      </c>
      <c r="E5" s="20">
        <v>459774.9</v>
      </c>
      <c r="F5" s="1">
        <f>SUM(D5-E5)</f>
        <v>230592.09999999998</v>
      </c>
      <c r="G5" s="20">
        <v>59954.21</v>
      </c>
    </row>
    <row r="6" spans="1:7" ht="15">
      <c r="A6" s="4" t="s">
        <v>14</v>
      </c>
      <c r="B6" s="4">
        <v>407</v>
      </c>
      <c r="C6" s="4">
        <v>9</v>
      </c>
      <c r="D6" s="21">
        <v>15347904.9</v>
      </c>
      <c r="E6" s="21">
        <v>10333358.45</v>
      </c>
      <c r="F6" s="18">
        <f>SUM(D6-E6)</f>
        <v>5014546.450000001</v>
      </c>
      <c r="G6" s="21">
        <v>1629729.04</v>
      </c>
    </row>
    <row r="7" spans="1:7" ht="12.75">
      <c r="A7" s="3" t="s">
        <v>15</v>
      </c>
      <c r="B7" s="3">
        <f aca="true" t="shared" si="0" ref="B7:G7">SUM(B4:B6)</f>
        <v>512</v>
      </c>
      <c r="C7" s="3">
        <f t="shared" si="0"/>
        <v>44</v>
      </c>
      <c r="D7" s="20">
        <f t="shared" si="0"/>
        <v>17322670.15</v>
      </c>
      <c r="E7" s="20">
        <f t="shared" si="0"/>
        <v>11598758.899999999</v>
      </c>
      <c r="F7" s="20">
        <f t="shared" si="0"/>
        <v>5723911.250000001</v>
      </c>
      <c r="G7" s="20">
        <f t="shared" si="0"/>
        <v>1814164.5</v>
      </c>
    </row>
    <row r="8" spans="1:7" ht="12.75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3.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3.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3.5" thickTop="1">
      <c r="A14" s="3" t="s">
        <v>12</v>
      </c>
      <c r="B14" s="3">
        <v>42</v>
      </c>
      <c r="C14" s="3">
        <v>14</v>
      </c>
      <c r="D14" s="20">
        <v>585177.5</v>
      </c>
      <c r="E14" s="20">
        <v>349938.25</v>
      </c>
      <c r="F14" s="20">
        <f>SUM(D14-E14)</f>
        <v>235239.25</v>
      </c>
      <c r="G14" s="20">
        <v>61162.57</v>
      </c>
    </row>
    <row r="15" spans="1:7" ht="12.75">
      <c r="A15" s="3" t="s">
        <v>13</v>
      </c>
      <c r="B15" s="3">
        <v>24</v>
      </c>
      <c r="C15" s="3">
        <v>8</v>
      </c>
      <c r="D15" s="20">
        <v>155287</v>
      </c>
      <c r="E15" s="20">
        <v>85437.5</v>
      </c>
      <c r="F15" s="20">
        <f>SUM(D15-E15)</f>
        <v>69849.5</v>
      </c>
      <c r="G15" s="20">
        <v>18160.97</v>
      </c>
    </row>
    <row r="16" spans="1:7" ht="15">
      <c r="A16" s="4" t="s">
        <v>14</v>
      </c>
      <c r="B16" s="4">
        <v>103</v>
      </c>
      <c r="C16" s="4">
        <v>3</v>
      </c>
      <c r="D16" s="21">
        <v>3041981.5</v>
      </c>
      <c r="E16" s="21">
        <v>2060533.55</v>
      </c>
      <c r="F16" s="27">
        <f>SUM(D16-E16)</f>
        <v>981447.95</v>
      </c>
      <c r="G16" s="21">
        <v>318970.88</v>
      </c>
    </row>
    <row r="17" spans="1:7" ht="12.75">
      <c r="A17" s="3" t="s">
        <v>15</v>
      </c>
      <c r="B17" s="3">
        <f aca="true" t="shared" si="1" ref="B17:G17">SUM(B14:B16)</f>
        <v>169</v>
      </c>
      <c r="C17" s="3">
        <f t="shared" si="1"/>
        <v>25</v>
      </c>
      <c r="D17" s="20">
        <f t="shared" si="1"/>
        <v>3782446</v>
      </c>
      <c r="E17" s="20">
        <f t="shared" si="1"/>
        <v>2495909.3</v>
      </c>
      <c r="F17" s="20">
        <f t="shared" si="1"/>
        <v>1286536.7</v>
      </c>
      <c r="G17" s="20">
        <f t="shared" si="1"/>
        <v>398294.42000000004</v>
      </c>
    </row>
    <row r="20" spans="1:2" ht="13.5" thickBot="1">
      <c r="A20" s="9" t="s">
        <v>24</v>
      </c>
      <c r="B20" s="9"/>
    </row>
    <row r="21" spans="1:7" ht="13.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3.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3.5" thickTop="1">
      <c r="A23" s="3" t="s">
        <v>12</v>
      </c>
      <c r="B23" s="3">
        <v>39</v>
      </c>
      <c r="C23" s="3">
        <v>12</v>
      </c>
      <c r="D23" s="1">
        <v>492985.25</v>
      </c>
      <c r="E23" s="1">
        <v>307773.9</v>
      </c>
      <c r="F23" s="1">
        <f>SUM(D23-E23)</f>
        <v>185211.34999999998</v>
      </c>
      <c r="G23" s="1">
        <v>48155.23</v>
      </c>
    </row>
    <row r="24" spans="1:7" ht="12.75">
      <c r="A24" s="3" t="s">
        <v>13</v>
      </c>
      <c r="B24" s="3">
        <v>30</v>
      </c>
      <c r="C24" s="3">
        <v>10</v>
      </c>
      <c r="D24" s="1">
        <v>194993.75</v>
      </c>
      <c r="E24" s="1">
        <v>120797.6</v>
      </c>
      <c r="F24" s="1">
        <f>SUM(D24-E24)</f>
        <v>74196.15</v>
      </c>
      <c r="G24" s="1">
        <v>19291.24</v>
      </c>
    </row>
    <row r="25" spans="1:7" ht="15">
      <c r="A25" s="4" t="s">
        <v>14</v>
      </c>
      <c r="B25" s="4">
        <v>90</v>
      </c>
      <c r="C25" s="4">
        <v>3</v>
      </c>
      <c r="D25" s="2">
        <v>2565338</v>
      </c>
      <c r="E25" s="2">
        <v>1665605.55</v>
      </c>
      <c r="F25" s="2">
        <f>SUM(D25-E25)</f>
        <v>899732.45</v>
      </c>
      <c r="G25" s="2">
        <v>292413.38</v>
      </c>
    </row>
    <row r="26" spans="1:7" ht="12.75">
      <c r="A26" s="3" t="s">
        <v>15</v>
      </c>
      <c r="B26" s="3">
        <f aca="true" t="shared" si="2" ref="B26:G26">SUM(B23:B25)</f>
        <v>159</v>
      </c>
      <c r="C26" s="3">
        <f t="shared" si="2"/>
        <v>25</v>
      </c>
      <c r="D26" s="1">
        <f t="shared" si="2"/>
        <v>3253317</v>
      </c>
      <c r="E26" s="1">
        <f t="shared" si="2"/>
        <v>2094177.05</v>
      </c>
      <c r="F26" s="1">
        <f t="shared" si="2"/>
        <v>1159139.95</v>
      </c>
      <c r="G26" s="1">
        <f t="shared" si="2"/>
        <v>359859.85</v>
      </c>
    </row>
    <row r="27" spans="1:7" ht="12.75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3.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3.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3.5" thickTop="1">
      <c r="A33" s="3" t="s">
        <v>12</v>
      </c>
      <c r="B33" s="3">
        <v>85</v>
      </c>
      <c r="C33" s="3">
        <v>29</v>
      </c>
      <c r="D33" s="1">
        <v>1026979</v>
      </c>
      <c r="E33" s="1">
        <v>603182.5</v>
      </c>
      <c r="F33" s="1">
        <f>SUM(D33-E33)</f>
        <v>423796.5</v>
      </c>
      <c r="G33" s="1">
        <v>110187.81</v>
      </c>
    </row>
    <row r="34" spans="1:7" ht="12.75">
      <c r="A34" s="3" t="s">
        <v>13</v>
      </c>
      <c r="B34" s="3">
        <v>63</v>
      </c>
      <c r="C34" s="3">
        <v>21</v>
      </c>
      <c r="D34" s="1">
        <v>860284.5</v>
      </c>
      <c r="E34" s="1">
        <v>498139</v>
      </c>
      <c r="F34" s="1">
        <f>SUM(D34-E34)</f>
        <v>362145.5</v>
      </c>
      <c r="G34" s="1">
        <v>94158.19</v>
      </c>
    </row>
    <row r="35" spans="1:7" ht="12.75">
      <c r="A35" s="3" t="s">
        <v>16</v>
      </c>
      <c r="B35" s="3">
        <v>12</v>
      </c>
      <c r="C35" s="3">
        <v>1</v>
      </c>
      <c r="D35" s="1">
        <v>632952.95</v>
      </c>
      <c r="E35" s="1">
        <v>412906.55</v>
      </c>
      <c r="F35" s="1">
        <f>SUM(D35-E35)</f>
        <v>220046.39999999997</v>
      </c>
      <c r="G35" s="1">
        <v>57212.12</v>
      </c>
    </row>
    <row r="36" spans="1:7" ht="15">
      <c r="A36" s="4" t="s">
        <v>14</v>
      </c>
      <c r="B36" s="4">
        <v>115</v>
      </c>
      <c r="C36" s="4">
        <v>4</v>
      </c>
      <c r="D36" s="2">
        <v>3890721.7</v>
      </c>
      <c r="E36" s="2">
        <v>2440595.5</v>
      </c>
      <c r="F36" s="2">
        <f>SUM(D36-E36)</f>
        <v>1450126.2000000002</v>
      </c>
      <c r="G36" s="2">
        <v>471291.35</v>
      </c>
    </row>
    <row r="37" spans="1:7" ht="12.75">
      <c r="A37" s="3" t="s">
        <v>15</v>
      </c>
      <c r="B37" s="3">
        <f aca="true" t="shared" si="3" ref="B37:G37">SUM(B33:B36)</f>
        <v>275</v>
      </c>
      <c r="C37" s="3">
        <f t="shared" si="3"/>
        <v>55</v>
      </c>
      <c r="D37" s="1">
        <f t="shared" si="3"/>
        <v>6410938.15</v>
      </c>
      <c r="E37" s="1">
        <f t="shared" si="3"/>
        <v>3954823.55</v>
      </c>
      <c r="F37" s="1">
        <f t="shared" si="3"/>
        <v>2456114.6</v>
      </c>
      <c r="G37" s="1">
        <f t="shared" si="3"/>
        <v>732849.47</v>
      </c>
    </row>
    <row r="41" spans="1:2" ht="13.5" thickBot="1">
      <c r="A41" s="9" t="s">
        <v>26</v>
      </c>
      <c r="B41" s="9"/>
    </row>
    <row r="42" spans="1:7" ht="13.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3.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3.5" thickTop="1">
      <c r="A44" s="3" t="s">
        <v>12</v>
      </c>
      <c r="B44" s="3">
        <v>195</v>
      </c>
      <c r="C44" s="3">
        <v>64</v>
      </c>
      <c r="D44" s="1">
        <v>3966364.7</v>
      </c>
      <c r="E44" s="1">
        <v>2480882.45</v>
      </c>
      <c r="F44" s="1">
        <f>SUM(D44-E44)</f>
        <v>1485482.25</v>
      </c>
      <c r="G44" s="1">
        <v>386226.9</v>
      </c>
    </row>
    <row r="45" spans="1:7" ht="12.75">
      <c r="A45" s="3" t="s">
        <v>13</v>
      </c>
      <c r="B45" s="3">
        <v>84</v>
      </c>
      <c r="C45" s="3">
        <v>28</v>
      </c>
      <c r="D45" s="1">
        <v>1300015.25</v>
      </c>
      <c r="E45" s="1">
        <v>810332.5</v>
      </c>
      <c r="F45" s="1">
        <f>SUM(D45-E45)</f>
        <v>489682.75</v>
      </c>
      <c r="G45" s="1">
        <v>127318.12</v>
      </c>
    </row>
    <row r="46" spans="1:7" ht="12.75">
      <c r="A46" s="3" t="s">
        <v>16</v>
      </c>
      <c r="B46" s="3">
        <v>9</v>
      </c>
      <c r="C46" s="3">
        <v>1</v>
      </c>
      <c r="D46" s="1">
        <v>72348.75</v>
      </c>
      <c r="E46" s="1">
        <v>31382.6</v>
      </c>
      <c r="F46" s="1">
        <f>SUM(D46-E46)</f>
        <v>40966.15</v>
      </c>
      <c r="G46" s="1">
        <v>10651.26</v>
      </c>
    </row>
    <row r="47" spans="1:7" ht="15">
      <c r="A47" s="4" t="s">
        <v>14</v>
      </c>
      <c r="B47" s="4">
        <v>477</v>
      </c>
      <c r="C47" s="4">
        <v>14</v>
      </c>
      <c r="D47" s="2">
        <v>16589818.65</v>
      </c>
      <c r="E47" s="2">
        <v>10491930.7</v>
      </c>
      <c r="F47" s="2">
        <f>SUM(D47-E47)</f>
        <v>6097887.950000001</v>
      </c>
      <c r="G47" s="2">
        <v>1981815.42</v>
      </c>
    </row>
    <row r="48" spans="1:7" ht="12.75">
      <c r="A48" s="3" t="s">
        <v>15</v>
      </c>
      <c r="B48" s="12">
        <f aca="true" t="shared" si="4" ref="B48:G48">SUM(B44:B47)</f>
        <v>765</v>
      </c>
      <c r="C48" s="3">
        <f t="shared" si="4"/>
        <v>107</v>
      </c>
      <c r="D48" s="1">
        <f t="shared" si="4"/>
        <v>21928547.35</v>
      </c>
      <c r="E48" s="1">
        <f t="shared" si="4"/>
        <v>13814528.25</v>
      </c>
      <c r="F48" s="1">
        <f t="shared" si="4"/>
        <v>8114019.1000000015</v>
      </c>
      <c r="G48" s="1">
        <f t="shared" si="4"/>
        <v>2506011.7</v>
      </c>
    </row>
    <row r="51" spans="1:2" ht="13.5" thickBot="1">
      <c r="A51" s="28" t="s">
        <v>27</v>
      </c>
      <c r="B51" s="9"/>
    </row>
    <row r="52" spans="1:7" ht="13.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3.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3.5" thickTop="1">
      <c r="A54" s="3" t="s">
        <v>12</v>
      </c>
      <c r="B54" s="3">
        <v>168</v>
      </c>
      <c r="C54" s="3">
        <v>56</v>
      </c>
      <c r="D54" s="1">
        <v>2517701</v>
      </c>
      <c r="E54" s="1">
        <v>1540741.3</v>
      </c>
      <c r="F54" s="1">
        <f>SUM(D54-E54)</f>
        <v>976959.7</v>
      </c>
      <c r="G54" s="1">
        <v>254010.7</v>
      </c>
    </row>
    <row r="55" spans="1:7" ht="12.75">
      <c r="A55" s="3" t="s">
        <v>13</v>
      </c>
      <c r="B55" s="3">
        <v>77</v>
      </c>
      <c r="C55" s="3">
        <v>26</v>
      </c>
      <c r="D55" s="1">
        <v>1087648.25</v>
      </c>
      <c r="E55" s="1">
        <v>661726.4</v>
      </c>
      <c r="F55" s="1">
        <f>SUM(D55-E55)</f>
        <v>425921.85</v>
      </c>
      <c r="G55" s="1">
        <v>110740.08</v>
      </c>
    </row>
    <row r="56" spans="1:7" ht="15">
      <c r="A56" s="4" t="s">
        <v>14</v>
      </c>
      <c r="B56" s="4">
        <v>829</v>
      </c>
      <c r="C56" s="4">
        <v>22</v>
      </c>
      <c r="D56" s="2">
        <v>25147387.8</v>
      </c>
      <c r="E56" s="2">
        <v>16609710.75</v>
      </c>
      <c r="F56" s="2">
        <f>SUM(D56-E56)</f>
        <v>8537677.05</v>
      </c>
      <c r="G56" s="2">
        <v>2774747.92</v>
      </c>
    </row>
    <row r="57" spans="1:7" ht="12.75">
      <c r="A57" s="3" t="s">
        <v>15</v>
      </c>
      <c r="B57" s="12">
        <f aca="true" t="shared" si="5" ref="B57:G57">SUM(B54:B56)</f>
        <v>1074</v>
      </c>
      <c r="C57" s="3">
        <f t="shared" si="5"/>
        <v>104</v>
      </c>
      <c r="D57" s="1">
        <f t="shared" si="5"/>
        <v>28752737.05</v>
      </c>
      <c r="E57" s="1">
        <f t="shared" si="5"/>
        <v>18812178.45</v>
      </c>
      <c r="F57" s="1">
        <f t="shared" si="5"/>
        <v>9940558.600000001</v>
      </c>
      <c r="G57" s="1">
        <f t="shared" si="5"/>
        <v>3139498.7</v>
      </c>
    </row>
    <row r="58" spans="1:7" ht="12.75">
      <c r="A58" s="3"/>
      <c r="B58" s="12"/>
      <c r="C58" s="3"/>
      <c r="D58" s="1"/>
      <c r="E58" s="1"/>
      <c r="F58" s="1"/>
      <c r="G58" s="1"/>
    </row>
    <row r="59" spans="1:7" ht="12.75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3.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3.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3.5" thickTop="1">
      <c r="A64" s="3" t="s">
        <v>12</v>
      </c>
      <c r="B64" s="3">
        <v>9</v>
      </c>
      <c r="C64" s="3">
        <v>3</v>
      </c>
      <c r="D64" s="1">
        <v>119104</v>
      </c>
      <c r="E64" s="1">
        <v>68613.05</v>
      </c>
      <c r="F64" s="1">
        <f>SUM(D64-E64)</f>
        <v>50490.95</v>
      </c>
      <c r="G64" s="1">
        <v>13127.66</v>
      </c>
    </row>
    <row r="65" spans="1:7" ht="15">
      <c r="A65" s="14" t="s">
        <v>13</v>
      </c>
      <c r="B65" s="4">
        <v>7</v>
      </c>
      <c r="C65" s="4">
        <v>2</v>
      </c>
      <c r="D65" s="2">
        <v>142510.5</v>
      </c>
      <c r="E65" s="2">
        <v>84486.15</v>
      </c>
      <c r="F65" s="2">
        <f>SUM(D65-E65)</f>
        <v>58024.350000000006</v>
      </c>
      <c r="G65" s="2">
        <v>15086.36</v>
      </c>
    </row>
    <row r="66" spans="1:7" ht="12.75">
      <c r="A66" s="3" t="s">
        <v>15</v>
      </c>
      <c r="B66" s="3">
        <f aca="true" t="shared" si="6" ref="B66:G66">SUM(B64:B65)</f>
        <v>16</v>
      </c>
      <c r="C66" s="3">
        <f t="shared" si="6"/>
        <v>5</v>
      </c>
      <c r="D66" s="1">
        <f t="shared" si="6"/>
        <v>261614.5</v>
      </c>
      <c r="E66" s="1">
        <f t="shared" si="6"/>
        <v>153099.2</v>
      </c>
      <c r="F66" s="1">
        <f t="shared" si="6"/>
        <v>108515.3</v>
      </c>
      <c r="G66" s="1">
        <f t="shared" si="6"/>
        <v>28214.02</v>
      </c>
    </row>
    <row r="67" spans="1:7" ht="12.75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3.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3.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3.5" thickTop="1">
      <c r="A73" s="3" t="s">
        <v>12</v>
      </c>
      <c r="B73" s="3">
        <v>12</v>
      </c>
      <c r="C73" s="3">
        <v>4</v>
      </c>
      <c r="D73" s="1">
        <v>126170.25</v>
      </c>
      <c r="E73" s="1">
        <v>71138</v>
      </c>
      <c r="F73" s="1">
        <f>SUM(D73-E73)</f>
        <v>55032.25</v>
      </c>
      <c r="G73" s="1">
        <v>14308.48</v>
      </c>
    </row>
    <row r="74" spans="1:7" ht="12.75">
      <c r="A74" s="3" t="s">
        <v>13</v>
      </c>
      <c r="B74" s="3">
        <v>3</v>
      </c>
      <c r="C74" s="3">
        <v>1</v>
      </c>
      <c r="D74" s="1">
        <v>9271.25</v>
      </c>
      <c r="E74" s="1">
        <v>7285.7</v>
      </c>
      <c r="F74" s="1">
        <f>SUM(D74-E74)</f>
        <v>1985.5500000000002</v>
      </c>
      <c r="G74" s="1">
        <v>516.26</v>
      </c>
    </row>
    <row r="75" spans="1:7" ht="15">
      <c r="A75" s="4" t="s">
        <v>14</v>
      </c>
      <c r="B75" s="4">
        <v>194</v>
      </c>
      <c r="C75" s="4">
        <v>5</v>
      </c>
      <c r="D75" s="2">
        <v>5603210.1</v>
      </c>
      <c r="E75" s="2">
        <v>3683592.5</v>
      </c>
      <c r="F75" s="2">
        <f>SUM(D75-E75)</f>
        <v>1919617.5999999996</v>
      </c>
      <c r="G75" s="2">
        <v>623876.41</v>
      </c>
    </row>
    <row r="76" spans="1:7" ht="12.75">
      <c r="A76" s="3" t="s">
        <v>15</v>
      </c>
      <c r="B76" s="3">
        <f aca="true" t="shared" si="7" ref="B76:G76">SUM(B73:B75)</f>
        <v>209</v>
      </c>
      <c r="C76" s="3">
        <f t="shared" si="7"/>
        <v>10</v>
      </c>
      <c r="D76" s="1">
        <f t="shared" si="7"/>
        <v>5738651.6</v>
      </c>
      <c r="E76" s="1">
        <f t="shared" si="7"/>
        <v>3762016.2</v>
      </c>
      <c r="F76" s="1">
        <f t="shared" si="7"/>
        <v>1976635.3999999997</v>
      </c>
      <c r="G76" s="1">
        <f t="shared" si="7"/>
        <v>638701.15</v>
      </c>
    </row>
    <row r="77" spans="1:7" ht="12.75">
      <c r="A77" s="3"/>
      <c r="B77" s="3"/>
      <c r="C77" s="3"/>
      <c r="D77" s="1"/>
      <c r="E77" s="1"/>
      <c r="F77" s="1"/>
      <c r="G77" s="1"/>
    </row>
    <row r="80" spans="1:2" ht="13.5" thickBot="1">
      <c r="A80" s="9" t="s">
        <v>30</v>
      </c>
      <c r="B80" s="9"/>
    </row>
    <row r="81" spans="1:7" ht="13.5" thickTop="1">
      <c r="A81" s="5" t="s">
        <v>1</v>
      </c>
      <c r="B81" s="6" t="s">
        <v>2</v>
      </c>
      <c r="C81" s="6" t="s">
        <v>2</v>
      </c>
      <c r="D81" s="6" t="s">
        <v>7</v>
      </c>
      <c r="E81" s="6" t="s">
        <v>7</v>
      </c>
      <c r="F81" s="6" t="s">
        <v>5</v>
      </c>
      <c r="G81" s="10" t="s">
        <v>10</v>
      </c>
    </row>
    <row r="82" spans="1:7" ht="13.5" thickBot="1">
      <c r="A82" s="7" t="s">
        <v>0</v>
      </c>
      <c r="B82" s="8" t="s">
        <v>3</v>
      </c>
      <c r="C82" s="8" t="s">
        <v>4</v>
      </c>
      <c r="D82" s="8" t="s">
        <v>8</v>
      </c>
      <c r="E82" s="8" t="s">
        <v>9</v>
      </c>
      <c r="F82" s="8" t="s">
        <v>6</v>
      </c>
      <c r="G82" s="11" t="s">
        <v>11</v>
      </c>
    </row>
    <row r="83" spans="1:7" ht="13.5" thickTop="1">
      <c r="A83" s="13" t="s">
        <v>12</v>
      </c>
      <c r="B83" s="13">
        <v>18</v>
      </c>
      <c r="C83" s="13">
        <v>6</v>
      </c>
      <c r="D83" s="15">
        <v>476019.25</v>
      </c>
      <c r="E83" s="15">
        <v>301307.3</v>
      </c>
      <c r="F83" s="15">
        <f>SUM(D83-E83)</f>
        <v>174711.95</v>
      </c>
      <c r="G83" s="15">
        <v>45425.28</v>
      </c>
    </row>
    <row r="84" spans="1:7" ht="12.75">
      <c r="A84" s="13" t="s">
        <v>13</v>
      </c>
      <c r="B84" s="13">
        <v>3</v>
      </c>
      <c r="C84" s="13">
        <v>1</v>
      </c>
      <c r="D84" s="15">
        <v>11351.25</v>
      </c>
      <c r="E84" s="15">
        <v>6253.75</v>
      </c>
      <c r="F84" s="15">
        <f>SUM(D84-E84)</f>
        <v>5097.5</v>
      </c>
      <c r="G84" s="15">
        <v>1325.38</v>
      </c>
    </row>
    <row r="85" spans="1:7" ht="15">
      <c r="A85" s="16" t="s">
        <v>14</v>
      </c>
      <c r="B85" s="16">
        <v>20</v>
      </c>
      <c r="C85" s="16">
        <v>1</v>
      </c>
      <c r="D85" s="17">
        <v>985549</v>
      </c>
      <c r="E85" s="17">
        <v>659052.15</v>
      </c>
      <c r="F85" s="17">
        <f>SUM(D85-E85)</f>
        <v>326496.85</v>
      </c>
      <c r="G85" s="17">
        <v>106111.61</v>
      </c>
    </row>
    <row r="86" spans="1:7" ht="12.75">
      <c r="A86" s="3" t="s">
        <v>15</v>
      </c>
      <c r="B86" s="13">
        <f aca="true" t="shared" si="8" ref="B86:G86">SUM(B83:B85)</f>
        <v>41</v>
      </c>
      <c r="C86" s="13">
        <f t="shared" si="8"/>
        <v>8</v>
      </c>
      <c r="D86" s="15">
        <f t="shared" si="8"/>
        <v>1472919.5</v>
      </c>
      <c r="E86" s="15">
        <f t="shared" si="8"/>
        <v>966613.2</v>
      </c>
      <c r="F86" s="15">
        <f t="shared" si="8"/>
        <v>506306.3</v>
      </c>
      <c r="G86" s="15">
        <f t="shared" si="8"/>
        <v>152862.27</v>
      </c>
    </row>
    <row r="87" spans="1:7" ht="12.75">
      <c r="A87" s="3"/>
      <c r="B87" s="13"/>
      <c r="C87" s="13"/>
      <c r="D87" s="15"/>
      <c r="E87" s="15"/>
      <c r="F87" s="15"/>
      <c r="G87" s="15"/>
    </row>
    <row r="89" spans="1:2" ht="13.5" thickBot="1">
      <c r="A89" s="9" t="s">
        <v>31</v>
      </c>
      <c r="B89" s="9"/>
    </row>
    <row r="90" spans="1:7" ht="13.5" thickTop="1">
      <c r="A90" s="5" t="s">
        <v>1</v>
      </c>
      <c r="B90" s="6" t="s">
        <v>2</v>
      </c>
      <c r="C90" s="6" t="s">
        <v>2</v>
      </c>
      <c r="D90" s="6" t="s">
        <v>7</v>
      </c>
      <c r="E90" s="6" t="s">
        <v>7</v>
      </c>
      <c r="F90" s="6" t="s">
        <v>5</v>
      </c>
      <c r="G90" s="10" t="s">
        <v>10</v>
      </c>
    </row>
    <row r="91" spans="1:7" ht="13.5" thickBot="1">
      <c r="A91" s="7" t="s">
        <v>0</v>
      </c>
      <c r="B91" s="8" t="s">
        <v>3</v>
      </c>
      <c r="C91" s="8" t="s">
        <v>4</v>
      </c>
      <c r="D91" s="8" t="s">
        <v>8</v>
      </c>
      <c r="E91" s="8" t="s">
        <v>9</v>
      </c>
      <c r="F91" s="8" t="s">
        <v>6</v>
      </c>
      <c r="G91" s="11" t="s">
        <v>11</v>
      </c>
    </row>
    <row r="92" spans="1:7" ht="13.5" thickTop="1">
      <c r="A92" s="3" t="s">
        <v>12</v>
      </c>
      <c r="B92" s="3">
        <v>66</v>
      </c>
      <c r="C92" s="3">
        <v>20</v>
      </c>
      <c r="D92" s="1">
        <v>899889</v>
      </c>
      <c r="E92" s="1">
        <v>558656.65</v>
      </c>
      <c r="F92" s="1">
        <f>SUM(D92-E92)</f>
        <v>341232.35</v>
      </c>
      <c r="G92" s="1">
        <v>88720.9</v>
      </c>
    </row>
    <row r="93" spans="1:7" ht="12.75">
      <c r="A93" s="3" t="s">
        <v>13</v>
      </c>
      <c r="B93" s="3">
        <v>40</v>
      </c>
      <c r="C93" s="3">
        <v>13</v>
      </c>
      <c r="D93" s="1">
        <v>308148.5</v>
      </c>
      <c r="E93" s="1">
        <v>178035.45</v>
      </c>
      <c r="F93" s="1">
        <f>SUM(D93-E93)</f>
        <v>130113.04999999999</v>
      </c>
      <c r="G93" s="1">
        <v>33829.55</v>
      </c>
    </row>
    <row r="94" spans="1:7" ht="15">
      <c r="A94" s="4" t="s">
        <v>14</v>
      </c>
      <c r="B94" s="4">
        <v>141</v>
      </c>
      <c r="C94" s="4">
        <v>4</v>
      </c>
      <c r="D94" s="2">
        <v>8258219.25</v>
      </c>
      <c r="E94" s="2">
        <v>5428992.55</v>
      </c>
      <c r="F94" s="2">
        <f>SUM(D94-E94)</f>
        <v>2829226.7</v>
      </c>
      <c r="G94" s="2">
        <v>919499.19</v>
      </c>
    </row>
    <row r="95" spans="1:7" ht="12.75">
      <c r="A95" s="3" t="s">
        <v>15</v>
      </c>
      <c r="B95" s="3">
        <f aca="true" t="shared" si="9" ref="B95:G95">SUM(B92:B94)</f>
        <v>247</v>
      </c>
      <c r="C95" s="3">
        <f t="shared" si="9"/>
        <v>37</v>
      </c>
      <c r="D95" s="1">
        <f t="shared" si="9"/>
        <v>9466256.75</v>
      </c>
      <c r="E95" s="1">
        <f>SUM(E92:E94)</f>
        <v>6165684.65</v>
      </c>
      <c r="F95" s="1">
        <f t="shared" si="9"/>
        <v>3300572.1</v>
      </c>
      <c r="G95" s="1">
        <f t="shared" si="9"/>
        <v>1042049.6399999999</v>
      </c>
    </row>
    <row r="101" spans="1:2" ht="13.5" thickBot="1">
      <c r="A101" s="9" t="s">
        <v>32</v>
      </c>
      <c r="B101" s="9"/>
    </row>
    <row r="102" spans="1:7" ht="13.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3.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3.5" thickTop="1">
      <c r="A104" s="3" t="s">
        <v>12</v>
      </c>
      <c r="B104" s="3">
        <v>761</v>
      </c>
      <c r="C104" s="3">
        <v>251</v>
      </c>
      <c r="D104" s="1">
        <v>22992446.7</v>
      </c>
      <c r="E104" s="1">
        <v>14625476.05</v>
      </c>
      <c r="F104" s="1">
        <f>SUM(D104-E104)</f>
        <v>8366970.6499999985</v>
      </c>
      <c r="G104" s="1">
        <v>2175419.33</v>
      </c>
    </row>
    <row r="105" spans="1:7" ht="12.75">
      <c r="A105" s="3" t="s">
        <v>13</v>
      </c>
      <c r="B105" s="3">
        <v>625</v>
      </c>
      <c r="C105" s="3">
        <v>213</v>
      </c>
      <c r="D105" s="1">
        <v>11876579.65</v>
      </c>
      <c r="E105" s="1">
        <v>7533005.2</v>
      </c>
      <c r="F105" s="1">
        <f>SUM(D105-E105)</f>
        <v>4343574.45</v>
      </c>
      <c r="G105" s="1">
        <v>1129334.35</v>
      </c>
    </row>
    <row r="106" spans="1:7" ht="12.75">
      <c r="A106" s="3" t="s">
        <v>16</v>
      </c>
      <c r="B106" s="3">
        <v>4</v>
      </c>
      <c r="C106" s="3">
        <v>1</v>
      </c>
      <c r="D106" s="1">
        <v>17368</v>
      </c>
      <c r="E106" s="1">
        <v>11310.85</v>
      </c>
      <c r="F106" s="1">
        <f>SUM(D106-E106)</f>
        <v>6057.15</v>
      </c>
      <c r="G106" s="1">
        <v>1574.88</v>
      </c>
    </row>
    <row r="107" spans="1:7" ht="12.75">
      <c r="A107" s="3" t="s">
        <v>17</v>
      </c>
      <c r="B107" s="3">
        <v>344</v>
      </c>
      <c r="C107" s="3">
        <v>4</v>
      </c>
      <c r="D107" s="1">
        <v>15646354.5</v>
      </c>
      <c r="E107" s="1">
        <v>10426526.7</v>
      </c>
      <c r="F107" s="1">
        <f>SUM(D107-E107)</f>
        <v>5219827.800000001</v>
      </c>
      <c r="G107" s="1">
        <v>939570.41</v>
      </c>
    </row>
    <row r="108" spans="1:7" ht="15">
      <c r="A108" s="4" t="s">
        <v>14</v>
      </c>
      <c r="B108" s="4">
        <v>226</v>
      </c>
      <c r="C108" s="4">
        <v>5</v>
      </c>
      <c r="D108" s="2">
        <v>11293361</v>
      </c>
      <c r="E108" s="2">
        <v>7329928.65</v>
      </c>
      <c r="F108" s="2">
        <f>SUM(D108-E108)</f>
        <v>3963432.3499999996</v>
      </c>
      <c r="G108" s="2">
        <v>1288116.28</v>
      </c>
    </row>
    <row r="109" spans="1:7" ht="12.75">
      <c r="A109" s="3" t="s">
        <v>15</v>
      </c>
      <c r="B109" s="12">
        <f aca="true" t="shared" si="10" ref="B109:G109">SUM(B104:B108)</f>
        <v>1960</v>
      </c>
      <c r="C109" s="3">
        <f t="shared" si="10"/>
        <v>474</v>
      </c>
      <c r="D109" s="1">
        <f t="shared" si="10"/>
        <v>61826109.85</v>
      </c>
      <c r="E109" s="1">
        <f t="shared" si="10"/>
        <v>39926247.45</v>
      </c>
      <c r="F109" s="1">
        <f t="shared" si="10"/>
        <v>21899862.4</v>
      </c>
      <c r="G109" s="1">
        <f t="shared" si="10"/>
        <v>5534015.25</v>
      </c>
    </row>
    <row r="112" spans="1:2" ht="13.5" thickBot="1">
      <c r="A112" s="9" t="s">
        <v>33</v>
      </c>
      <c r="B112" s="9"/>
    </row>
    <row r="113" spans="1:7" ht="13.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0" t="s">
        <v>10</v>
      </c>
    </row>
    <row r="114" spans="1:7" ht="13.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1" t="s">
        <v>11</v>
      </c>
    </row>
    <row r="115" spans="1:7" ht="13.5" thickTop="1">
      <c r="A115" s="3" t="s">
        <v>12</v>
      </c>
      <c r="B115" s="3">
        <v>38</v>
      </c>
      <c r="C115" s="3">
        <v>13</v>
      </c>
      <c r="D115" s="1">
        <v>510153</v>
      </c>
      <c r="E115" s="1">
        <v>311485.45</v>
      </c>
      <c r="F115" s="1">
        <f>SUM(D115-E115)</f>
        <v>198667.55</v>
      </c>
      <c r="G115" s="1">
        <v>51653.78</v>
      </c>
    </row>
    <row r="116" spans="1:7" ht="12.75">
      <c r="A116" s="3" t="s">
        <v>13</v>
      </c>
      <c r="B116" s="3">
        <v>18</v>
      </c>
      <c r="C116" s="3">
        <v>6</v>
      </c>
      <c r="D116" s="1">
        <v>188186.25</v>
      </c>
      <c r="E116" s="1">
        <v>117424.55</v>
      </c>
      <c r="F116" s="1">
        <f>SUM(D116-E116)</f>
        <v>70761.7</v>
      </c>
      <c r="G116" s="1">
        <v>18398.11</v>
      </c>
    </row>
    <row r="117" spans="1:7" ht="15">
      <c r="A117" s="4" t="s">
        <v>14</v>
      </c>
      <c r="B117" s="4">
        <v>122</v>
      </c>
      <c r="C117" s="4">
        <v>3</v>
      </c>
      <c r="D117" s="2">
        <v>4390632</v>
      </c>
      <c r="E117" s="2">
        <v>3079898.15</v>
      </c>
      <c r="F117" s="2">
        <f>SUM(D117-E117)</f>
        <v>1310733.85</v>
      </c>
      <c r="G117" s="2">
        <v>425988.93</v>
      </c>
    </row>
    <row r="118" spans="1:7" ht="12.75">
      <c r="A118" s="3" t="s">
        <v>15</v>
      </c>
      <c r="B118" s="3">
        <f aca="true" t="shared" si="11" ref="B118:G118">SUM(B115:B117)</f>
        <v>178</v>
      </c>
      <c r="C118" s="3">
        <f t="shared" si="11"/>
        <v>22</v>
      </c>
      <c r="D118" s="1">
        <f t="shared" si="11"/>
        <v>5088971.25</v>
      </c>
      <c r="E118" s="1">
        <f t="shared" si="11"/>
        <v>3508808.15</v>
      </c>
      <c r="F118" s="1">
        <f t="shared" si="11"/>
        <v>1580163.1</v>
      </c>
      <c r="G118" s="1">
        <f t="shared" si="11"/>
        <v>496040.82</v>
      </c>
    </row>
    <row r="121" spans="1:2" ht="13.5" thickBot="1">
      <c r="A121" s="9" t="s">
        <v>34</v>
      </c>
      <c r="B121" s="9"/>
    </row>
    <row r="122" spans="1:7" ht="13.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0" t="s">
        <v>10</v>
      </c>
    </row>
    <row r="123" spans="1:7" ht="13.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1" t="s">
        <v>11</v>
      </c>
    </row>
    <row r="124" spans="1:7" ht="13.5" thickTop="1">
      <c r="A124" s="3" t="s">
        <v>12</v>
      </c>
      <c r="B124" s="3">
        <v>190</v>
      </c>
      <c r="C124" s="3">
        <v>63</v>
      </c>
      <c r="D124" s="1">
        <v>3038287.25</v>
      </c>
      <c r="E124" s="1">
        <v>2016759.45</v>
      </c>
      <c r="F124" s="1">
        <f>SUM(D124-E124)</f>
        <v>1021527.8</v>
      </c>
      <c r="G124" s="1">
        <v>265598.65</v>
      </c>
    </row>
    <row r="125" spans="1:7" ht="12.75">
      <c r="A125" s="3" t="s">
        <v>13</v>
      </c>
      <c r="B125" s="3">
        <v>84</v>
      </c>
      <c r="C125" s="3">
        <v>28</v>
      </c>
      <c r="D125" s="1">
        <v>872897.5</v>
      </c>
      <c r="E125" s="1">
        <v>584129.1</v>
      </c>
      <c r="F125" s="1">
        <f>SUM(D125-E125)</f>
        <v>288768.4</v>
      </c>
      <c r="G125" s="1">
        <v>75080.28</v>
      </c>
    </row>
    <row r="126" spans="1:7" ht="12.75">
      <c r="A126" s="3" t="s">
        <v>16</v>
      </c>
      <c r="B126" s="3">
        <v>6</v>
      </c>
      <c r="C126" s="3">
        <v>2</v>
      </c>
      <c r="D126" s="1">
        <v>95939</v>
      </c>
      <c r="E126" s="1">
        <v>60584.25</v>
      </c>
      <c r="F126" s="1">
        <f>SUM(D126-E126)</f>
        <v>35354.75</v>
      </c>
      <c r="G126" s="1">
        <v>9192.29</v>
      </c>
    </row>
    <row r="127" spans="1:7" ht="12.75">
      <c r="A127" s="3" t="s">
        <v>17</v>
      </c>
      <c r="B127" s="3">
        <v>47</v>
      </c>
      <c r="C127" s="3">
        <v>1</v>
      </c>
      <c r="D127" s="1">
        <v>856910</v>
      </c>
      <c r="E127" s="1">
        <v>598861.1</v>
      </c>
      <c r="F127" s="1">
        <f>SUM(D127-E127)</f>
        <v>258048.90000000002</v>
      </c>
      <c r="G127" s="1">
        <v>46448.99</v>
      </c>
    </row>
    <row r="128" spans="1:7" ht="15">
      <c r="A128" s="4" t="s">
        <v>14</v>
      </c>
      <c r="B128" s="4">
        <v>549</v>
      </c>
      <c r="C128" s="4">
        <v>14</v>
      </c>
      <c r="D128" s="2">
        <v>21313869.7</v>
      </c>
      <c r="E128" s="2">
        <v>14252600.2</v>
      </c>
      <c r="F128" s="2">
        <f>SUM(D128-E128)</f>
        <v>7061269.5</v>
      </c>
      <c r="G128" s="2">
        <v>2294914.68</v>
      </c>
    </row>
    <row r="129" spans="1:7" ht="12.75">
      <c r="A129" s="3" t="s">
        <v>15</v>
      </c>
      <c r="B129" s="3">
        <f aca="true" t="shared" si="12" ref="B129:G129">SUM(B124:B128)</f>
        <v>876</v>
      </c>
      <c r="C129" s="3">
        <f t="shared" si="12"/>
        <v>108</v>
      </c>
      <c r="D129" s="1">
        <f t="shared" si="12"/>
        <v>26177903.45</v>
      </c>
      <c r="E129" s="1">
        <f t="shared" si="12"/>
        <v>17512934.099999998</v>
      </c>
      <c r="F129" s="1">
        <f t="shared" si="12"/>
        <v>8664969.35</v>
      </c>
      <c r="G129" s="1">
        <f t="shared" si="12"/>
        <v>2691234.89</v>
      </c>
    </row>
    <row r="132" spans="1:2" ht="13.5" thickBot="1">
      <c r="A132" s="9" t="s">
        <v>35</v>
      </c>
      <c r="B132" s="9"/>
    </row>
    <row r="133" spans="1:7" ht="13.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0" t="s">
        <v>10</v>
      </c>
    </row>
    <row r="134" spans="1:7" ht="13.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1" t="s">
        <v>11</v>
      </c>
    </row>
    <row r="135" spans="1:7" ht="13.5" thickTop="1">
      <c r="A135" s="3" t="s">
        <v>12</v>
      </c>
      <c r="B135" s="3">
        <v>27</v>
      </c>
      <c r="C135" s="3">
        <v>9</v>
      </c>
      <c r="D135" s="1">
        <v>355026.25</v>
      </c>
      <c r="E135" s="1">
        <v>205324.7</v>
      </c>
      <c r="F135" s="1">
        <f>SUM(D135-E135)</f>
        <v>149701.55</v>
      </c>
      <c r="G135" s="1">
        <v>38922.57</v>
      </c>
    </row>
    <row r="136" spans="1:7" ht="12.75">
      <c r="A136" s="3" t="s">
        <v>13</v>
      </c>
      <c r="B136" s="3">
        <v>2</v>
      </c>
      <c r="C136" s="3">
        <v>1</v>
      </c>
      <c r="D136" s="1">
        <v>0</v>
      </c>
      <c r="E136" s="1">
        <v>0</v>
      </c>
      <c r="F136" s="1">
        <v>0</v>
      </c>
      <c r="G136" s="1">
        <v>0</v>
      </c>
    </row>
    <row r="137" spans="1:7" ht="12.75">
      <c r="A137" s="3" t="s">
        <v>17</v>
      </c>
      <c r="B137" s="3">
        <v>9</v>
      </c>
      <c r="C137" s="3">
        <v>1</v>
      </c>
      <c r="D137" s="1">
        <v>8158.5</v>
      </c>
      <c r="E137" s="1">
        <v>5568.85</v>
      </c>
      <c r="F137" s="1">
        <f>SUM(D137-E137)</f>
        <v>2589.6499999999996</v>
      </c>
      <c r="G137" s="1">
        <v>466.13</v>
      </c>
    </row>
    <row r="138" spans="1:7" ht="15">
      <c r="A138" s="4" t="s">
        <v>14</v>
      </c>
      <c r="B138" s="4">
        <v>211</v>
      </c>
      <c r="C138" s="4">
        <v>7</v>
      </c>
      <c r="D138" s="2">
        <v>6362249.95</v>
      </c>
      <c r="E138" s="2">
        <v>4052894.15</v>
      </c>
      <c r="F138" s="18">
        <f>SUM(D138-E138)</f>
        <v>2309355.8000000003</v>
      </c>
      <c r="G138" s="2">
        <v>750541.48</v>
      </c>
    </row>
    <row r="139" spans="1:7" ht="12.75">
      <c r="A139" s="3" t="s">
        <v>15</v>
      </c>
      <c r="B139" s="3">
        <f aca="true" t="shared" si="13" ref="B139:G139">SUM(B135:B138)</f>
        <v>249</v>
      </c>
      <c r="C139" s="3">
        <f t="shared" si="13"/>
        <v>18</v>
      </c>
      <c r="D139" s="1">
        <f t="shared" si="13"/>
        <v>6725434.7</v>
      </c>
      <c r="E139" s="1">
        <f t="shared" si="13"/>
        <v>4263787.7</v>
      </c>
      <c r="F139" s="1">
        <f t="shared" si="13"/>
        <v>2461647.0000000005</v>
      </c>
      <c r="G139" s="1">
        <f t="shared" si="13"/>
        <v>789930.1799999999</v>
      </c>
    </row>
    <row r="140" spans="1:7" ht="12.75">
      <c r="A140" s="3"/>
      <c r="B140" s="3"/>
      <c r="C140" s="3"/>
      <c r="D140" s="1"/>
      <c r="E140" s="1"/>
      <c r="F140" s="1"/>
      <c r="G140" s="1"/>
    </row>
    <row r="141" spans="1:7" ht="12.75">
      <c r="A141" s="3"/>
      <c r="B141" s="3"/>
      <c r="C141" s="3"/>
      <c r="D141" s="1"/>
      <c r="E141" s="1"/>
      <c r="F141" s="1"/>
      <c r="G141" s="1"/>
    </row>
    <row r="142" spans="1:7" ht="12.75">
      <c r="A142" s="3"/>
      <c r="B142" s="3"/>
      <c r="C142" s="3"/>
      <c r="D142" s="1"/>
      <c r="E142" s="1"/>
      <c r="F142" s="1"/>
      <c r="G142" s="1"/>
    </row>
    <row r="143" spans="1:7" ht="12.75">
      <c r="A143" s="3"/>
      <c r="B143" s="3"/>
      <c r="C143" s="3"/>
      <c r="D143" s="1"/>
      <c r="E143" s="1"/>
      <c r="F143" s="1"/>
      <c r="G143" s="1"/>
    </row>
    <row r="144" spans="1:7" ht="12.75">
      <c r="A144" s="3"/>
      <c r="B144" s="3"/>
      <c r="C144" s="3"/>
      <c r="D144" s="1"/>
      <c r="E144" s="1"/>
      <c r="F144" s="1"/>
      <c r="G144" s="1"/>
    </row>
    <row r="145" spans="1:7" ht="12.75">
      <c r="A145" s="3"/>
      <c r="B145" s="3"/>
      <c r="C145" s="3"/>
      <c r="D145" s="1"/>
      <c r="E145" s="1"/>
      <c r="F145" s="1"/>
      <c r="G145" s="1"/>
    </row>
    <row r="146" spans="1:7" ht="12.75">
      <c r="A146" s="3"/>
      <c r="B146" s="3"/>
      <c r="C146" s="3"/>
      <c r="D146" s="1"/>
      <c r="E146" s="1"/>
      <c r="F146" s="1"/>
      <c r="G146" s="1"/>
    </row>
    <row r="147" spans="1:7" ht="12.75">
      <c r="A147" s="3"/>
      <c r="B147" s="3"/>
      <c r="C147" s="3"/>
      <c r="D147" s="1"/>
      <c r="E147" s="1"/>
      <c r="F147" s="1"/>
      <c r="G147" s="1"/>
    </row>
    <row r="148" spans="1:7" ht="12.75">
      <c r="A148" s="3"/>
      <c r="B148" s="3"/>
      <c r="C148" s="3"/>
      <c r="D148" s="1"/>
      <c r="E148" s="1"/>
      <c r="F148" s="1"/>
      <c r="G148" s="1"/>
    </row>
    <row r="149" spans="1:7" ht="12.75">
      <c r="A149" s="3"/>
      <c r="B149" s="3"/>
      <c r="C149" s="3"/>
      <c r="D149" s="1"/>
      <c r="E149" s="1"/>
      <c r="F149" s="1"/>
      <c r="G149" s="1"/>
    </row>
    <row r="152" spans="1:2" ht="13.5" thickBot="1">
      <c r="A152" s="9" t="s">
        <v>36</v>
      </c>
      <c r="B152" s="9"/>
    </row>
    <row r="153" spans="1:7" ht="13.5" thickTop="1">
      <c r="A153" s="5" t="s">
        <v>1</v>
      </c>
      <c r="B153" s="6" t="s">
        <v>2</v>
      </c>
      <c r="C153" s="6" t="s">
        <v>2</v>
      </c>
      <c r="D153" s="6" t="s">
        <v>7</v>
      </c>
      <c r="E153" s="6" t="s">
        <v>7</v>
      </c>
      <c r="F153" s="6" t="s">
        <v>5</v>
      </c>
      <c r="G153" s="10" t="s">
        <v>10</v>
      </c>
    </row>
    <row r="154" spans="1:7" ht="13.5" thickBot="1">
      <c r="A154" s="7" t="s">
        <v>0</v>
      </c>
      <c r="B154" s="8" t="s">
        <v>3</v>
      </c>
      <c r="C154" s="8" t="s">
        <v>4</v>
      </c>
      <c r="D154" s="8" t="s">
        <v>8</v>
      </c>
      <c r="E154" s="8" t="s">
        <v>9</v>
      </c>
      <c r="F154" s="8" t="s">
        <v>6</v>
      </c>
      <c r="G154" s="11" t="s">
        <v>11</v>
      </c>
    </row>
    <row r="155" spans="1:7" ht="13.5" thickTop="1">
      <c r="A155" s="3" t="s">
        <v>12</v>
      </c>
      <c r="B155" s="3">
        <v>729</v>
      </c>
      <c r="C155" s="3">
        <v>246</v>
      </c>
      <c r="D155" s="1">
        <v>14263847.2</v>
      </c>
      <c r="E155" s="1">
        <v>8874416.4</v>
      </c>
      <c r="F155" s="1">
        <f>SUM(D155-E155)</f>
        <v>5389430.799999999</v>
      </c>
      <c r="G155" s="1">
        <v>1401258.6</v>
      </c>
    </row>
    <row r="156" spans="1:7" ht="12.75">
      <c r="A156" s="3" t="s">
        <v>13</v>
      </c>
      <c r="B156" s="3">
        <v>337</v>
      </c>
      <c r="C156" s="3">
        <v>117</v>
      </c>
      <c r="D156" s="1">
        <v>4075940.5</v>
      </c>
      <c r="E156" s="1">
        <v>2578684.45</v>
      </c>
      <c r="F156" s="1">
        <f>SUM(D156-E156)</f>
        <v>1497256.0499999998</v>
      </c>
      <c r="G156" s="1">
        <v>389289.43</v>
      </c>
    </row>
    <row r="157" spans="1:7" ht="15">
      <c r="A157" s="4" t="s">
        <v>14</v>
      </c>
      <c r="B157" s="4">
        <v>262</v>
      </c>
      <c r="C157" s="4">
        <v>6</v>
      </c>
      <c r="D157" s="2">
        <v>10136415.05</v>
      </c>
      <c r="E157" s="2">
        <v>6610063.25</v>
      </c>
      <c r="F157" s="2">
        <f>SUM(D157-E157)</f>
        <v>3526351.8000000007</v>
      </c>
      <c r="G157" s="2">
        <v>1146065.1</v>
      </c>
    </row>
    <row r="158" spans="1:7" ht="12.75">
      <c r="A158" s="3" t="s">
        <v>15</v>
      </c>
      <c r="B158" s="12">
        <f aca="true" t="shared" si="14" ref="B158:G158">SUM(B155:B157)</f>
        <v>1328</v>
      </c>
      <c r="C158" s="3">
        <f t="shared" si="14"/>
        <v>369</v>
      </c>
      <c r="D158" s="1">
        <f t="shared" si="14"/>
        <v>28476202.75</v>
      </c>
      <c r="E158" s="1">
        <f t="shared" si="14"/>
        <v>18063164.1</v>
      </c>
      <c r="F158" s="1">
        <f t="shared" si="14"/>
        <v>10413038.649999999</v>
      </c>
      <c r="G158" s="1">
        <f t="shared" si="14"/>
        <v>2936613.13</v>
      </c>
    </row>
    <row r="161" spans="1:2" ht="13.5" thickBot="1">
      <c r="A161" s="9" t="s">
        <v>37</v>
      </c>
      <c r="B161" s="9"/>
    </row>
    <row r="162" spans="1:7" ht="13.5" thickTop="1">
      <c r="A162" s="5" t="s">
        <v>1</v>
      </c>
      <c r="B162" s="6" t="s">
        <v>2</v>
      </c>
      <c r="C162" s="6" t="s">
        <v>2</v>
      </c>
      <c r="D162" s="6" t="s">
        <v>7</v>
      </c>
      <c r="E162" s="6" t="s">
        <v>7</v>
      </c>
      <c r="F162" s="6" t="s">
        <v>5</v>
      </c>
      <c r="G162" s="10" t="s">
        <v>10</v>
      </c>
    </row>
    <row r="163" spans="1:7" ht="13.5" thickBot="1">
      <c r="A163" s="7" t="s">
        <v>0</v>
      </c>
      <c r="B163" s="8" t="s">
        <v>3</v>
      </c>
      <c r="C163" s="8" t="s">
        <v>4</v>
      </c>
      <c r="D163" s="8" t="s">
        <v>8</v>
      </c>
      <c r="E163" s="8" t="s">
        <v>9</v>
      </c>
      <c r="F163" s="8" t="s">
        <v>6</v>
      </c>
      <c r="G163" s="11" t="s">
        <v>11</v>
      </c>
    </row>
    <row r="164" spans="1:7" ht="13.5" thickTop="1">
      <c r="A164" s="3" t="s">
        <v>12</v>
      </c>
      <c r="B164" s="3">
        <v>55</v>
      </c>
      <c r="C164" s="3">
        <v>17</v>
      </c>
      <c r="D164" s="1">
        <v>1553072.75</v>
      </c>
      <c r="E164" s="1">
        <v>951798.1</v>
      </c>
      <c r="F164" s="1">
        <f>SUM(D164-E164)</f>
        <v>601274.65</v>
      </c>
      <c r="G164" s="1">
        <v>156331.79</v>
      </c>
    </row>
    <row r="165" spans="1:7" ht="12.75">
      <c r="A165" s="3" t="s">
        <v>13</v>
      </c>
      <c r="B165" s="3">
        <v>48</v>
      </c>
      <c r="C165" s="3">
        <v>16</v>
      </c>
      <c r="D165" s="1">
        <v>1071590.75</v>
      </c>
      <c r="E165" s="1">
        <v>661228.2</v>
      </c>
      <c r="F165" s="1">
        <f>SUM(D165-E165)</f>
        <v>410362.55000000005</v>
      </c>
      <c r="G165" s="1">
        <v>106694.53</v>
      </c>
    </row>
    <row r="166" spans="1:7" ht="15">
      <c r="A166" s="4" t="s">
        <v>14</v>
      </c>
      <c r="B166" s="4">
        <v>45</v>
      </c>
      <c r="C166" s="4">
        <v>1</v>
      </c>
      <c r="D166" s="2">
        <v>2241613.2</v>
      </c>
      <c r="E166" s="2">
        <v>1403282.65</v>
      </c>
      <c r="F166" s="2">
        <f>SUM(D166-E166)</f>
        <v>838330.5500000003</v>
      </c>
      <c r="G166" s="2">
        <v>272457.55</v>
      </c>
    </row>
    <row r="167" spans="1:7" ht="12.75">
      <c r="A167" s="3" t="s">
        <v>15</v>
      </c>
      <c r="B167" s="3">
        <f aca="true" t="shared" si="15" ref="B167:G167">SUM(B164:B166)</f>
        <v>148</v>
      </c>
      <c r="C167" s="3">
        <f t="shared" si="15"/>
        <v>34</v>
      </c>
      <c r="D167" s="1">
        <f t="shared" si="15"/>
        <v>4866276.7</v>
      </c>
      <c r="E167" s="1">
        <f t="shared" si="15"/>
        <v>3016308.9499999997</v>
      </c>
      <c r="F167" s="1">
        <f t="shared" si="15"/>
        <v>1849967.7500000005</v>
      </c>
      <c r="G167" s="1">
        <f t="shared" si="15"/>
        <v>535483.87</v>
      </c>
    </row>
    <row r="170" spans="1:2" ht="13.5" thickBot="1">
      <c r="A170" s="9" t="s">
        <v>38</v>
      </c>
      <c r="B170" s="9"/>
    </row>
    <row r="171" spans="1:7" ht="13.5" thickTop="1">
      <c r="A171" s="5" t="s">
        <v>1</v>
      </c>
      <c r="B171" s="6" t="s">
        <v>2</v>
      </c>
      <c r="C171" s="6" t="s">
        <v>2</v>
      </c>
      <c r="D171" s="6" t="s">
        <v>7</v>
      </c>
      <c r="E171" s="6" t="s">
        <v>7</v>
      </c>
      <c r="F171" s="6" t="s">
        <v>5</v>
      </c>
      <c r="G171" s="10" t="s">
        <v>10</v>
      </c>
    </row>
    <row r="172" spans="1:7" ht="13.5" thickBot="1">
      <c r="A172" s="7" t="s">
        <v>0</v>
      </c>
      <c r="B172" s="8" t="s">
        <v>3</v>
      </c>
      <c r="C172" s="8" t="s">
        <v>4</v>
      </c>
      <c r="D172" s="8" t="s">
        <v>8</v>
      </c>
      <c r="E172" s="8" t="s">
        <v>9</v>
      </c>
      <c r="F172" s="8" t="s">
        <v>6</v>
      </c>
      <c r="G172" s="11" t="s">
        <v>11</v>
      </c>
    </row>
    <row r="173" spans="1:7" ht="13.5" thickTop="1">
      <c r="A173" s="3" t="s">
        <v>12</v>
      </c>
      <c r="B173" s="3">
        <v>39</v>
      </c>
      <c r="C173" s="3">
        <v>13</v>
      </c>
      <c r="D173" s="1">
        <v>801748.75</v>
      </c>
      <c r="E173" s="1">
        <v>495532.75</v>
      </c>
      <c r="F173" s="1">
        <f>SUM(D173-E173)</f>
        <v>306216</v>
      </c>
      <c r="G173" s="1">
        <v>79616.42</v>
      </c>
    </row>
    <row r="174" spans="1:7" ht="12.75">
      <c r="A174" s="3" t="s">
        <v>13</v>
      </c>
      <c r="B174" s="3">
        <v>33</v>
      </c>
      <c r="C174" s="3">
        <v>11</v>
      </c>
      <c r="D174" s="1">
        <v>329078.5</v>
      </c>
      <c r="E174" s="1">
        <v>222820.2</v>
      </c>
      <c r="F174" s="1">
        <f>SUM(D174-E174)</f>
        <v>106258.29999999999</v>
      </c>
      <c r="G174" s="1">
        <v>27627.31</v>
      </c>
    </row>
    <row r="175" spans="1:7" ht="15">
      <c r="A175" s="4" t="s">
        <v>14</v>
      </c>
      <c r="B175" s="4">
        <v>113</v>
      </c>
      <c r="C175" s="4">
        <v>4</v>
      </c>
      <c r="D175" s="2">
        <v>4006078.25</v>
      </c>
      <c r="E175" s="2">
        <v>2725845.4</v>
      </c>
      <c r="F175" s="2">
        <f>SUM(D175-E175)</f>
        <v>1280232.85</v>
      </c>
      <c r="G175" s="2">
        <v>416076.05</v>
      </c>
    </row>
    <row r="176" spans="1:7" ht="12.75">
      <c r="A176" s="3" t="s">
        <v>15</v>
      </c>
      <c r="B176" s="3">
        <f aca="true" t="shared" si="16" ref="B176:G176">SUM(B173:B175)</f>
        <v>185</v>
      </c>
      <c r="C176" s="3">
        <f t="shared" si="16"/>
        <v>28</v>
      </c>
      <c r="D176" s="1">
        <f t="shared" si="16"/>
        <v>5136905.5</v>
      </c>
      <c r="E176" s="1">
        <f t="shared" si="16"/>
        <v>3444198.3499999996</v>
      </c>
      <c r="F176" s="1">
        <f t="shared" si="16"/>
        <v>1692707.1500000001</v>
      </c>
      <c r="G176" s="1">
        <f t="shared" si="16"/>
        <v>523319.77999999997</v>
      </c>
    </row>
    <row r="179" spans="1:2" ht="13.5" thickBot="1">
      <c r="A179" s="9" t="s">
        <v>39</v>
      </c>
      <c r="B179" s="9"/>
    </row>
    <row r="180" spans="1:7" ht="13.5" thickTop="1">
      <c r="A180" s="5" t="s">
        <v>1</v>
      </c>
      <c r="B180" s="6" t="s">
        <v>2</v>
      </c>
      <c r="C180" s="6" t="s">
        <v>2</v>
      </c>
      <c r="D180" s="6" t="s">
        <v>7</v>
      </c>
      <c r="E180" s="6" t="s">
        <v>7</v>
      </c>
      <c r="F180" s="6" t="s">
        <v>5</v>
      </c>
      <c r="G180" s="10" t="s">
        <v>10</v>
      </c>
    </row>
    <row r="181" spans="1:7" ht="13.5" thickBot="1">
      <c r="A181" s="7" t="s">
        <v>0</v>
      </c>
      <c r="B181" s="8" t="s">
        <v>3</v>
      </c>
      <c r="C181" s="8" t="s">
        <v>4</v>
      </c>
      <c r="D181" s="8" t="s">
        <v>8</v>
      </c>
      <c r="E181" s="8" t="s">
        <v>9</v>
      </c>
      <c r="F181" s="8" t="s">
        <v>6</v>
      </c>
      <c r="G181" s="11" t="s">
        <v>11</v>
      </c>
    </row>
    <row r="182" spans="1:7" ht="13.5" thickTop="1">
      <c r="A182" s="3" t="s">
        <v>12</v>
      </c>
      <c r="B182" s="3">
        <v>9</v>
      </c>
      <c r="C182" s="3">
        <v>3</v>
      </c>
      <c r="D182" s="1">
        <v>144167</v>
      </c>
      <c r="E182" s="1">
        <v>93902.3</v>
      </c>
      <c r="F182" s="1">
        <f>SUM(D182-E182)</f>
        <v>50264.7</v>
      </c>
      <c r="G182" s="1">
        <v>13068.85</v>
      </c>
    </row>
    <row r="183" spans="1:7" ht="12.75">
      <c r="A183" s="3" t="s">
        <v>13</v>
      </c>
      <c r="B183" s="3">
        <v>6</v>
      </c>
      <c r="C183" s="3">
        <v>2</v>
      </c>
      <c r="D183" s="1">
        <v>85635.2</v>
      </c>
      <c r="E183" s="1">
        <v>51737.5</v>
      </c>
      <c r="F183" s="1">
        <f>SUM(D183-E183)</f>
        <v>33897.7</v>
      </c>
      <c r="G183" s="1">
        <v>8813.45</v>
      </c>
    </row>
    <row r="184" spans="1:7" ht="15">
      <c r="A184" s="4" t="s">
        <v>14</v>
      </c>
      <c r="B184" s="4">
        <v>79</v>
      </c>
      <c r="C184" s="4">
        <v>2</v>
      </c>
      <c r="D184" s="2">
        <v>2707870</v>
      </c>
      <c r="E184" s="2">
        <v>1816542</v>
      </c>
      <c r="F184" s="2">
        <f>SUM(D184-E184)</f>
        <v>891328</v>
      </c>
      <c r="G184" s="2">
        <v>289681.82</v>
      </c>
    </row>
    <row r="185" spans="1:7" ht="12.75">
      <c r="A185" s="3" t="s">
        <v>15</v>
      </c>
      <c r="B185" s="3">
        <f aca="true" t="shared" si="17" ref="B185:G185">SUM(B182:B184)</f>
        <v>94</v>
      </c>
      <c r="C185" s="3">
        <f t="shared" si="17"/>
        <v>7</v>
      </c>
      <c r="D185" s="1">
        <f t="shared" si="17"/>
        <v>2937672.2</v>
      </c>
      <c r="E185" s="1">
        <f t="shared" si="17"/>
        <v>1962181.8</v>
      </c>
      <c r="F185" s="1">
        <f t="shared" si="17"/>
        <v>975490.4</v>
      </c>
      <c r="G185" s="1">
        <f t="shared" si="17"/>
        <v>311564.12</v>
      </c>
    </row>
    <row r="188" spans="1:2" ht="13.5" thickBot="1">
      <c r="A188" s="9" t="s">
        <v>40</v>
      </c>
      <c r="B188" s="9"/>
    </row>
    <row r="189" spans="1:7" ht="13.5" thickTop="1">
      <c r="A189" s="5" t="s">
        <v>1</v>
      </c>
      <c r="B189" s="6" t="s">
        <v>2</v>
      </c>
      <c r="C189" s="6" t="s">
        <v>2</v>
      </c>
      <c r="D189" s="6" t="s">
        <v>7</v>
      </c>
      <c r="E189" s="6" t="s">
        <v>7</v>
      </c>
      <c r="F189" s="6" t="s">
        <v>5</v>
      </c>
      <c r="G189" s="10" t="s">
        <v>10</v>
      </c>
    </row>
    <row r="190" spans="1:7" ht="13.5" thickBot="1">
      <c r="A190" s="7" t="s">
        <v>0</v>
      </c>
      <c r="B190" s="8" t="s">
        <v>3</v>
      </c>
      <c r="C190" s="8" t="s">
        <v>4</v>
      </c>
      <c r="D190" s="8" t="s">
        <v>8</v>
      </c>
      <c r="E190" s="8" t="s">
        <v>9</v>
      </c>
      <c r="F190" s="8" t="s">
        <v>6</v>
      </c>
      <c r="G190" s="11" t="s">
        <v>11</v>
      </c>
    </row>
    <row r="191" spans="1:7" ht="13.5" thickTop="1">
      <c r="A191" s="3" t="s">
        <v>12</v>
      </c>
      <c r="B191" s="3">
        <v>76</v>
      </c>
      <c r="C191" s="3">
        <v>25</v>
      </c>
      <c r="D191" s="1">
        <v>1814146.25</v>
      </c>
      <c r="E191" s="1">
        <v>1129352.15</v>
      </c>
      <c r="F191" s="1">
        <f>SUM(D191-E191)</f>
        <v>684794.1000000001</v>
      </c>
      <c r="G191" s="1">
        <v>178047.14</v>
      </c>
    </row>
    <row r="192" spans="1:7" ht="12.75">
      <c r="A192" s="3" t="s">
        <v>13</v>
      </c>
      <c r="B192" s="3">
        <v>84</v>
      </c>
      <c r="C192" s="3">
        <v>28</v>
      </c>
      <c r="D192" s="1">
        <v>2637181.75</v>
      </c>
      <c r="E192" s="1">
        <v>1709076.65</v>
      </c>
      <c r="F192" s="1">
        <f>SUM(D192-E192)</f>
        <v>928105.1000000001</v>
      </c>
      <c r="G192" s="1">
        <v>241307.95</v>
      </c>
    </row>
    <row r="193" spans="1:7" ht="12.75">
      <c r="A193" s="3" t="s">
        <v>17</v>
      </c>
      <c r="B193" s="3">
        <v>76</v>
      </c>
      <c r="C193" s="3">
        <v>1</v>
      </c>
      <c r="D193" s="1">
        <v>2828528.5</v>
      </c>
      <c r="E193" s="1">
        <v>1886141.55</v>
      </c>
      <c r="F193" s="1">
        <f>SUM(D193-E193)</f>
        <v>942386.95</v>
      </c>
      <c r="G193" s="1">
        <v>169629.79</v>
      </c>
    </row>
    <row r="194" spans="1:7" ht="15">
      <c r="A194" s="4" t="s">
        <v>14</v>
      </c>
      <c r="B194" s="4">
        <v>91</v>
      </c>
      <c r="C194" s="4">
        <v>2</v>
      </c>
      <c r="D194" s="2">
        <v>3903941.6</v>
      </c>
      <c r="E194" s="2">
        <v>2634745.55</v>
      </c>
      <c r="F194" s="18">
        <f>SUM(D194-E194)</f>
        <v>1269196.0500000003</v>
      </c>
      <c r="G194" s="2">
        <v>412489.06</v>
      </c>
    </row>
    <row r="195" spans="1:7" ht="12.75">
      <c r="A195" s="3" t="s">
        <v>15</v>
      </c>
      <c r="B195" s="3">
        <f aca="true" t="shared" si="18" ref="B195:G195">SUM(B191:B194)</f>
        <v>327</v>
      </c>
      <c r="C195" s="3">
        <f t="shared" si="18"/>
        <v>56</v>
      </c>
      <c r="D195" s="1">
        <f t="shared" si="18"/>
        <v>11183798.1</v>
      </c>
      <c r="E195" s="1">
        <f t="shared" si="18"/>
        <v>7359315.899999999</v>
      </c>
      <c r="F195" s="1">
        <f t="shared" si="18"/>
        <v>3824482.2000000007</v>
      </c>
      <c r="G195" s="1">
        <f t="shared" si="18"/>
        <v>1001473.94</v>
      </c>
    </row>
    <row r="196" spans="1:7" ht="12.75">
      <c r="A196" s="3"/>
      <c r="B196" s="3"/>
      <c r="C196" s="3"/>
      <c r="D196" s="1"/>
      <c r="E196" s="1"/>
      <c r="F196" s="1"/>
      <c r="G196" s="1"/>
    </row>
    <row r="197" spans="1:7" ht="12.75">
      <c r="A197" s="3"/>
      <c r="B197" s="3"/>
      <c r="C197" s="3"/>
      <c r="D197" s="1"/>
      <c r="E197" s="1"/>
      <c r="F197" s="1"/>
      <c r="G197" s="1"/>
    </row>
    <row r="198" spans="1:7" ht="12.75">
      <c r="A198" s="3"/>
      <c r="B198" s="3"/>
      <c r="C198" s="3"/>
      <c r="D198" s="1"/>
      <c r="E198" s="1"/>
      <c r="F198" s="1"/>
      <c r="G198" s="1"/>
    </row>
    <row r="199" spans="1:7" ht="12.75">
      <c r="A199" s="3"/>
      <c r="B199" s="3"/>
      <c r="C199" s="3"/>
      <c r="D199" s="1"/>
      <c r="E199" s="1"/>
      <c r="F199" s="1"/>
      <c r="G199" s="1"/>
    </row>
    <row r="200" spans="1:7" ht="12.75">
      <c r="A200" s="3"/>
      <c r="B200" s="3"/>
      <c r="C200" s="3"/>
      <c r="D200" s="1"/>
      <c r="E200" s="1"/>
      <c r="F200" s="1"/>
      <c r="G200" s="1"/>
    </row>
    <row r="203" spans="1:2" ht="13.5" thickBot="1">
      <c r="A203" s="9" t="s">
        <v>41</v>
      </c>
      <c r="B203" s="9"/>
    </row>
    <row r="204" spans="1:7" ht="13.5" thickTop="1">
      <c r="A204" s="5" t="s">
        <v>1</v>
      </c>
      <c r="B204" s="6" t="s">
        <v>2</v>
      </c>
      <c r="C204" s="6" t="s">
        <v>2</v>
      </c>
      <c r="D204" s="6" t="s">
        <v>7</v>
      </c>
      <c r="E204" s="6" t="s">
        <v>7</v>
      </c>
      <c r="F204" s="6" t="s">
        <v>5</v>
      </c>
      <c r="G204" s="10" t="s">
        <v>10</v>
      </c>
    </row>
    <row r="205" spans="1:7" ht="13.5" thickBot="1">
      <c r="A205" s="7" t="s">
        <v>0</v>
      </c>
      <c r="B205" s="8" t="s">
        <v>3</v>
      </c>
      <c r="C205" s="8" t="s">
        <v>4</v>
      </c>
      <c r="D205" s="8" t="s">
        <v>8</v>
      </c>
      <c r="E205" s="8" t="s">
        <v>9</v>
      </c>
      <c r="F205" s="8" t="s">
        <v>6</v>
      </c>
      <c r="G205" s="11" t="s">
        <v>11</v>
      </c>
    </row>
    <row r="206" spans="1:7" ht="13.5" thickTop="1">
      <c r="A206" s="3" t="s">
        <v>12</v>
      </c>
      <c r="B206" s="3">
        <v>43</v>
      </c>
      <c r="C206" s="3">
        <v>15</v>
      </c>
      <c r="D206" s="1">
        <v>1004870.5</v>
      </c>
      <c r="E206" s="1">
        <v>621431.25</v>
      </c>
      <c r="F206" s="1">
        <f>SUM(D206-E206)</f>
        <v>383439.25</v>
      </c>
      <c r="G206" s="1">
        <v>99694.55</v>
      </c>
    </row>
    <row r="207" spans="1:7" ht="12.75">
      <c r="A207" s="3" t="s">
        <v>13</v>
      </c>
      <c r="B207" s="3">
        <v>50</v>
      </c>
      <c r="C207" s="3">
        <v>18</v>
      </c>
      <c r="D207" s="1">
        <v>736483.75</v>
      </c>
      <c r="E207" s="1">
        <v>450639.35</v>
      </c>
      <c r="F207" s="1">
        <f>SUM(D207-E207)</f>
        <v>285844.4</v>
      </c>
      <c r="G207" s="1">
        <v>74319.97</v>
      </c>
    </row>
    <row r="208" spans="1:7" ht="12.75">
      <c r="A208" s="3" t="s">
        <v>17</v>
      </c>
      <c r="B208" s="3">
        <v>64</v>
      </c>
      <c r="C208" s="3">
        <v>1</v>
      </c>
      <c r="D208" s="1">
        <v>1712744.25</v>
      </c>
      <c r="E208" s="1">
        <v>1149757.1</v>
      </c>
      <c r="F208" s="1">
        <f>SUM(D208-E208)</f>
        <v>562987.1499999999</v>
      </c>
      <c r="G208" s="1">
        <v>101337.92</v>
      </c>
    </row>
    <row r="209" spans="1:7" ht="15">
      <c r="A209" s="4" t="s">
        <v>14</v>
      </c>
      <c r="B209" s="4">
        <v>90</v>
      </c>
      <c r="C209" s="4">
        <v>2</v>
      </c>
      <c r="D209" s="2">
        <v>4390332</v>
      </c>
      <c r="E209" s="2">
        <v>3019365.8</v>
      </c>
      <c r="F209" s="2">
        <f>SUM(D209-E209)</f>
        <v>1370966.2000000002</v>
      </c>
      <c r="G209" s="2">
        <v>445564.41</v>
      </c>
    </row>
    <row r="210" spans="1:7" ht="12.75">
      <c r="A210" s="3" t="s">
        <v>15</v>
      </c>
      <c r="B210" s="3">
        <f aca="true" t="shared" si="19" ref="B210:G210">SUM(B206:B209)</f>
        <v>247</v>
      </c>
      <c r="C210" s="3">
        <f t="shared" si="19"/>
        <v>36</v>
      </c>
      <c r="D210" s="1">
        <f t="shared" si="19"/>
        <v>7844430.5</v>
      </c>
      <c r="E210" s="1">
        <f t="shared" si="19"/>
        <v>5241193.5</v>
      </c>
      <c r="F210" s="1">
        <f t="shared" si="19"/>
        <v>2603237</v>
      </c>
      <c r="G210" s="1">
        <f t="shared" si="19"/>
        <v>720916.85</v>
      </c>
    </row>
    <row r="213" spans="1:2" ht="13.5" thickBot="1">
      <c r="A213" s="9" t="s">
        <v>42</v>
      </c>
      <c r="B213" s="9"/>
    </row>
    <row r="214" spans="1:7" ht="13.5" thickTop="1">
      <c r="A214" s="5" t="s">
        <v>1</v>
      </c>
      <c r="B214" s="6" t="s">
        <v>2</v>
      </c>
      <c r="C214" s="6" t="s">
        <v>2</v>
      </c>
      <c r="D214" s="6" t="s">
        <v>7</v>
      </c>
      <c r="E214" s="6" t="s">
        <v>7</v>
      </c>
      <c r="F214" s="6" t="s">
        <v>5</v>
      </c>
      <c r="G214" s="10" t="s">
        <v>10</v>
      </c>
    </row>
    <row r="215" spans="1:7" ht="13.5" thickBot="1">
      <c r="A215" s="7" t="s">
        <v>0</v>
      </c>
      <c r="B215" s="8" t="s">
        <v>3</v>
      </c>
      <c r="C215" s="8" t="s">
        <v>4</v>
      </c>
      <c r="D215" s="8" t="s">
        <v>8</v>
      </c>
      <c r="E215" s="8" t="s">
        <v>9</v>
      </c>
      <c r="F215" s="8" t="s">
        <v>6</v>
      </c>
      <c r="G215" s="11" t="s">
        <v>11</v>
      </c>
    </row>
    <row r="216" spans="1:7" ht="13.5" thickTop="1">
      <c r="A216" s="3" t="s">
        <v>12</v>
      </c>
      <c r="B216" s="3">
        <v>15</v>
      </c>
      <c r="C216" s="3">
        <v>5</v>
      </c>
      <c r="D216" s="1">
        <v>152969</v>
      </c>
      <c r="E216" s="1">
        <v>88951.95</v>
      </c>
      <c r="F216" s="1">
        <f>SUM(D216-E216)</f>
        <v>64017.05</v>
      </c>
      <c r="G216" s="1">
        <v>16644.44</v>
      </c>
    </row>
    <row r="217" spans="1:7" ht="12.75">
      <c r="A217" s="3" t="s">
        <v>13</v>
      </c>
      <c r="B217" s="3">
        <v>3</v>
      </c>
      <c r="C217" s="3">
        <v>1</v>
      </c>
      <c r="D217" s="1">
        <v>36570</v>
      </c>
      <c r="E217" s="1">
        <v>20444.75</v>
      </c>
      <c r="F217" s="1">
        <f>SUM(D217-E217)</f>
        <v>16125.25</v>
      </c>
      <c r="G217" s="1">
        <v>4192.57</v>
      </c>
    </row>
    <row r="218" spans="1:7" ht="15">
      <c r="A218" s="4" t="s">
        <v>14</v>
      </c>
      <c r="B218" s="4">
        <v>465</v>
      </c>
      <c r="C218" s="4">
        <v>10</v>
      </c>
      <c r="D218" s="2">
        <v>19887314.75</v>
      </c>
      <c r="E218" s="2">
        <v>13219354.95</v>
      </c>
      <c r="F218" s="2">
        <f>SUM(D218-E218)</f>
        <v>6667959.800000001</v>
      </c>
      <c r="G218" s="2">
        <v>2167088.78</v>
      </c>
    </row>
    <row r="219" spans="1:7" ht="12.75">
      <c r="A219" s="3" t="s">
        <v>15</v>
      </c>
      <c r="B219" s="3">
        <f aca="true" t="shared" si="20" ref="B219:G219">SUM(B216:B218)</f>
        <v>483</v>
      </c>
      <c r="C219" s="3">
        <f t="shared" si="20"/>
        <v>16</v>
      </c>
      <c r="D219" s="1">
        <f t="shared" si="20"/>
        <v>20076853.75</v>
      </c>
      <c r="E219" s="1">
        <f t="shared" si="20"/>
        <v>13328751.649999999</v>
      </c>
      <c r="F219" s="1">
        <f t="shared" si="20"/>
        <v>6748102.100000001</v>
      </c>
      <c r="G219" s="1">
        <f t="shared" si="20"/>
        <v>2187925.7899999996</v>
      </c>
    </row>
    <row r="222" spans="1:2" ht="13.5" thickBot="1">
      <c r="A222" s="9" t="s">
        <v>43</v>
      </c>
      <c r="B222" s="9"/>
    </row>
    <row r="223" spans="1:7" ht="13.5" thickTop="1">
      <c r="A223" s="5" t="s">
        <v>1</v>
      </c>
      <c r="B223" s="6" t="s">
        <v>2</v>
      </c>
      <c r="C223" s="6" t="s">
        <v>2</v>
      </c>
      <c r="D223" s="6" t="s">
        <v>7</v>
      </c>
      <c r="E223" s="6" t="s">
        <v>7</v>
      </c>
      <c r="F223" s="6" t="s">
        <v>5</v>
      </c>
      <c r="G223" s="10" t="s">
        <v>10</v>
      </c>
    </row>
    <row r="224" spans="1:7" ht="13.5" thickBot="1">
      <c r="A224" s="7" t="s">
        <v>0</v>
      </c>
      <c r="B224" s="8" t="s">
        <v>3</v>
      </c>
      <c r="C224" s="8" t="s">
        <v>4</v>
      </c>
      <c r="D224" s="8" t="s">
        <v>8</v>
      </c>
      <c r="E224" s="8" t="s">
        <v>9</v>
      </c>
      <c r="F224" s="8" t="s">
        <v>6</v>
      </c>
      <c r="G224" s="11" t="s">
        <v>11</v>
      </c>
    </row>
    <row r="225" spans="1:7" ht="13.5" thickTop="1">
      <c r="A225" s="3" t="s">
        <v>12</v>
      </c>
      <c r="B225" s="3">
        <v>36</v>
      </c>
      <c r="C225" s="3">
        <v>12</v>
      </c>
      <c r="D225" s="1">
        <v>508279.5</v>
      </c>
      <c r="E225" s="1">
        <v>332958.45</v>
      </c>
      <c r="F225" s="1">
        <f>SUM(D225-E225)</f>
        <v>175321.05</v>
      </c>
      <c r="G225" s="1">
        <v>45583.74</v>
      </c>
    </row>
    <row r="226" spans="1:7" ht="12.75">
      <c r="A226" s="3" t="s">
        <v>13</v>
      </c>
      <c r="B226" s="3">
        <v>14</v>
      </c>
      <c r="C226" s="3">
        <v>5</v>
      </c>
      <c r="D226" s="1">
        <v>197911</v>
      </c>
      <c r="E226" s="1">
        <v>136073.35</v>
      </c>
      <c r="F226" s="1">
        <f>SUM(D226-E226)</f>
        <v>61837.649999999994</v>
      </c>
      <c r="G226" s="1">
        <v>16077.87</v>
      </c>
    </row>
    <row r="227" spans="1:7" ht="15">
      <c r="A227" s="4" t="s">
        <v>14</v>
      </c>
      <c r="B227" s="4">
        <v>286</v>
      </c>
      <c r="C227" s="4">
        <v>7</v>
      </c>
      <c r="D227" s="2">
        <v>11601389.5</v>
      </c>
      <c r="E227" s="2">
        <v>7800042.9</v>
      </c>
      <c r="F227" s="2">
        <f>SUM(D227-E227)</f>
        <v>3801346.5999999996</v>
      </c>
      <c r="G227" s="2">
        <v>1235438.55</v>
      </c>
    </row>
    <row r="228" spans="1:7" ht="12.75">
      <c r="A228" s="3" t="s">
        <v>15</v>
      </c>
      <c r="B228" s="3">
        <f aca="true" t="shared" si="21" ref="B228:G228">SUM(B225:B227)</f>
        <v>336</v>
      </c>
      <c r="C228" s="3">
        <f t="shared" si="21"/>
        <v>24</v>
      </c>
      <c r="D228" s="1">
        <f t="shared" si="21"/>
        <v>12307580</v>
      </c>
      <c r="E228" s="1">
        <f t="shared" si="21"/>
        <v>8269074.7</v>
      </c>
      <c r="F228" s="1">
        <f t="shared" si="21"/>
        <v>4038505.3</v>
      </c>
      <c r="G228" s="1">
        <f t="shared" si="21"/>
        <v>1297100.1600000001</v>
      </c>
    </row>
    <row r="231" spans="1:2" ht="13.5" thickBot="1">
      <c r="A231" s="9" t="s">
        <v>44</v>
      </c>
      <c r="B231" s="9"/>
    </row>
    <row r="232" spans="1:7" ht="13.5" thickTop="1">
      <c r="A232" s="5" t="s">
        <v>1</v>
      </c>
      <c r="B232" s="6" t="s">
        <v>2</v>
      </c>
      <c r="C232" s="6" t="s">
        <v>2</v>
      </c>
      <c r="D232" s="6" t="s">
        <v>7</v>
      </c>
      <c r="E232" s="6" t="s">
        <v>7</v>
      </c>
      <c r="F232" s="6" t="s">
        <v>5</v>
      </c>
      <c r="G232" s="10" t="s">
        <v>10</v>
      </c>
    </row>
    <row r="233" spans="1:7" ht="13.5" thickBot="1">
      <c r="A233" s="7" t="s">
        <v>0</v>
      </c>
      <c r="B233" s="8" t="s">
        <v>3</v>
      </c>
      <c r="C233" s="8" t="s">
        <v>4</v>
      </c>
      <c r="D233" s="8" t="s">
        <v>8</v>
      </c>
      <c r="E233" s="8" t="s">
        <v>9</v>
      </c>
      <c r="F233" s="8" t="s">
        <v>6</v>
      </c>
      <c r="G233" s="11" t="s">
        <v>11</v>
      </c>
    </row>
    <row r="234" spans="1:7" ht="13.5" thickTop="1">
      <c r="A234" s="3" t="s">
        <v>12</v>
      </c>
      <c r="B234" s="3">
        <v>82</v>
      </c>
      <c r="C234" s="3">
        <v>26</v>
      </c>
      <c r="D234" s="1">
        <v>1925591.5</v>
      </c>
      <c r="E234" s="1">
        <v>1218351.35</v>
      </c>
      <c r="F234" s="1">
        <f>SUM(D234-E234)</f>
        <v>707240.1499999999</v>
      </c>
      <c r="G234" s="1">
        <v>183883.05</v>
      </c>
    </row>
    <row r="235" spans="1:7" ht="12.75">
      <c r="A235" s="3" t="s">
        <v>13</v>
      </c>
      <c r="B235" s="3">
        <v>37</v>
      </c>
      <c r="C235" s="3">
        <v>12</v>
      </c>
      <c r="D235" s="1">
        <v>232380</v>
      </c>
      <c r="E235" s="1">
        <v>155460.05</v>
      </c>
      <c r="F235" s="1">
        <f>SUM(D235-E235)</f>
        <v>76919.95000000001</v>
      </c>
      <c r="G235" s="1">
        <v>19999.36</v>
      </c>
    </row>
    <row r="236" spans="1:7" ht="12.75">
      <c r="A236" s="3" t="s">
        <v>17</v>
      </c>
      <c r="B236" s="3">
        <v>89</v>
      </c>
      <c r="C236" s="3">
        <v>1</v>
      </c>
      <c r="D236" s="1">
        <v>3279831.5</v>
      </c>
      <c r="E236" s="1">
        <v>2313198.45</v>
      </c>
      <c r="F236" s="1">
        <f>SUM(D236-E236)</f>
        <v>966633.0499999998</v>
      </c>
      <c r="G236" s="1">
        <v>173994.31</v>
      </c>
    </row>
    <row r="237" spans="1:7" ht="15">
      <c r="A237" s="4" t="s">
        <v>14</v>
      </c>
      <c r="B237" s="4">
        <v>231</v>
      </c>
      <c r="C237" s="4">
        <v>6</v>
      </c>
      <c r="D237" s="2">
        <v>9967930</v>
      </c>
      <c r="E237" s="2">
        <v>6767099.5</v>
      </c>
      <c r="F237" s="2">
        <f>SUM(D237-E237)</f>
        <v>3200830.5</v>
      </c>
      <c r="G237" s="2">
        <v>1040270.75</v>
      </c>
    </row>
    <row r="238" spans="1:7" ht="12.75">
      <c r="A238" s="3" t="s">
        <v>15</v>
      </c>
      <c r="B238" s="3">
        <f aca="true" t="shared" si="22" ref="B238:G238">SUM(B234:B237)</f>
        <v>439</v>
      </c>
      <c r="C238" s="3">
        <f t="shared" si="22"/>
        <v>45</v>
      </c>
      <c r="D238" s="1">
        <f t="shared" si="22"/>
        <v>15405733</v>
      </c>
      <c r="E238" s="1">
        <f t="shared" si="22"/>
        <v>10454109.350000001</v>
      </c>
      <c r="F238" s="1">
        <f t="shared" si="22"/>
        <v>4951623.649999999</v>
      </c>
      <c r="G238" s="1">
        <f t="shared" si="22"/>
        <v>1418147.47</v>
      </c>
    </row>
    <row r="241" spans="1:2" ht="13.5" thickBot="1">
      <c r="A241" s="9" t="s">
        <v>45</v>
      </c>
      <c r="B241" s="9"/>
    </row>
    <row r="242" spans="1:7" ht="13.5" thickTop="1">
      <c r="A242" s="5"/>
      <c r="B242" s="6" t="s">
        <v>2</v>
      </c>
      <c r="C242" s="6" t="s">
        <v>2</v>
      </c>
      <c r="D242" s="6" t="s">
        <v>7</v>
      </c>
      <c r="E242" s="6" t="s">
        <v>7</v>
      </c>
      <c r="F242" s="6" t="s">
        <v>5</v>
      </c>
      <c r="G242" s="10" t="s">
        <v>10</v>
      </c>
    </row>
    <row r="243" spans="1:7" ht="13.5" thickBot="1">
      <c r="A243" s="7" t="s">
        <v>0</v>
      </c>
      <c r="B243" s="8" t="s">
        <v>3</v>
      </c>
      <c r="C243" s="8" t="s">
        <v>4</v>
      </c>
      <c r="D243" s="8" t="s">
        <v>8</v>
      </c>
      <c r="E243" s="8" t="s">
        <v>9</v>
      </c>
      <c r="F243" s="8" t="s">
        <v>6</v>
      </c>
      <c r="G243" s="11" t="s">
        <v>11</v>
      </c>
    </row>
    <row r="244" spans="1:7" ht="13.5" thickTop="1">
      <c r="A244" s="3" t="s">
        <v>12</v>
      </c>
      <c r="B244" s="3">
        <v>134</v>
      </c>
      <c r="C244" s="3">
        <v>44</v>
      </c>
      <c r="D244" s="1">
        <v>2191444.2</v>
      </c>
      <c r="E244" s="1">
        <v>1459335.2</v>
      </c>
      <c r="F244" s="1">
        <f>SUM(D244-E244)</f>
        <v>732109.0000000002</v>
      </c>
      <c r="G244" s="1">
        <v>190349.06</v>
      </c>
    </row>
    <row r="245" spans="1:7" ht="12.75">
      <c r="A245" s="3" t="s">
        <v>13</v>
      </c>
      <c r="B245" s="3">
        <v>57</v>
      </c>
      <c r="C245" s="3">
        <v>19</v>
      </c>
      <c r="D245" s="1">
        <v>710261.75</v>
      </c>
      <c r="E245" s="1">
        <v>461720.55</v>
      </c>
      <c r="F245" s="1">
        <f>SUM(D245-E245)</f>
        <v>248541.2</v>
      </c>
      <c r="G245" s="1">
        <v>64621.09</v>
      </c>
    </row>
    <row r="246" spans="1:7" ht="12.75">
      <c r="A246" s="3" t="s">
        <v>17</v>
      </c>
      <c r="B246" s="3">
        <v>63</v>
      </c>
      <c r="C246" s="3">
        <v>1</v>
      </c>
      <c r="D246" s="1">
        <v>1634724</v>
      </c>
      <c r="E246" s="1">
        <v>1153685.15</v>
      </c>
      <c r="F246" s="1">
        <f>SUM(D246-E246)</f>
        <v>481038.8500000001</v>
      </c>
      <c r="G246" s="1">
        <v>86587.16</v>
      </c>
    </row>
    <row r="247" spans="1:7" ht="15">
      <c r="A247" s="4" t="s">
        <v>14</v>
      </c>
      <c r="B247" s="4">
        <v>340</v>
      </c>
      <c r="C247" s="4">
        <v>9</v>
      </c>
      <c r="D247" s="2">
        <v>11495835.4</v>
      </c>
      <c r="E247" s="2">
        <v>7810359.15</v>
      </c>
      <c r="F247" s="2">
        <f>SUM(D247-E247)</f>
        <v>3685476.25</v>
      </c>
      <c r="G247" s="2">
        <v>1197780.86</v>
      </c>
    </row>
    <row r="248" spans="1:7" ht="12.75">
      <c r="A248" s="3" t="s">
        <v>15</v>
      </c>
      <c r="B248" s="3">
        <f aca="true" t="shared" si="23" ref="B248:G248">SUM(B244:B247)</f>
        <v>594</v>
      </c>
      <c r="C248" s="3">
        <f t="shared" si="23"/>
        <v>73</v>
      </c>
      <c r="D248" s="1">
        <f t="shared" si="23"/>
        <v>16032265.350000001</v>
      </c>
      <c r="E248" s="1">
        <f t="shared" si="23"/>
        <v>10885100.05</v>
      </c>
      <c r="F248" s="1">
        <f t="shared" si="23"/>
        <v>5147165.300000001</v>
      </c>
      <c r="G248" s="1">
        <f t="shared" si="23"/>
        <v>1539338.1700000002</v>
      </c>
    </row>
    <row r="253" spans="1:2" ht="13.5" thickBot="1">
      <c r="A253" s="9" t="s">
        <v>46</v>
      </c>
      <c r="B253" s="9"/>
    </row>
    <row r="254" spans="1:7" ht="13.5" thickTop="1">
      <c r="A254" s="5" t="s">
        <v>1</v>
      </c>
      <c r="B254" s="6" t="s">
        <v>2</v>
      </c>
      <c r="C254" s="6" t="s">
        <v>2</v>
      </c>
      <c r="D254" s="6" t="s">
        <v>7</v>
      </c>
      <c r="E254" s="6" t="s">
        <v>7</v>
      </c>
      <c r="F254" s="6" t="s">
        <v>5</v>
      </c>
      <c r="G254" s="10" t="s">
        <v>10</v>
      </c>
    </row>
    <row r="255" spans="1:7" ht="13.5" thickBot="1">
      <c r="A255" s="7" t="s">
        <v>0</v>
      </c>
      <c r="B255" s="8" t="s">
        <v>3</v>
      </c>
      <c r="C255" s="8" t="s">
        <v>4</v>
      </c>
      <c r="D255" s="8" t="s">
        <v>8</v>
      </c>
      <c r="E255" s="8" t="s">
        <v>9</v>
      </c>
      <c r="F255" s="8" t="s">
        <v>6</v>
      </c>
      <c r="G255" s="11" t="s">
        <v>11</v>
      </c>
    </row>
    <row r="256" spans="1:7" ht="13.5" thickTop="1">
      <c r="A256" s="3" t="s">
        <v>12</v>
      </c>
      <c r="B256" s="3">
        <v>149</v>
      </c>
      <c r="C256" s="3">
        <v>49</v>
      </c>
      <c r="D256" s="1">
        <v>3264671.75</v>
      </c>
      <c r="E256" s="1">
        <v>2143370.25</v>
      </c>
      <c r="F256" s="1">
        <f>SUM(D256-E256)</f>
        <v>1121301.5</v>
      </c>
      <c r="G256" s="1">
        <v>291539.31</v>
      </c>
    </row>
    <row r="257" spans="1:7" ht="12.75">
      <c r="A257" s="3" t="s">
        <v>13</v>
      </c>
      <c r="B257" s="3">
        <v>41</v>
      </c>
      <c r="C257" s="3">
        <v>14</v>
      </c>
      <c r="D257" s="1">
        <v>995044.25</v>
      </c>
      <c r="E257" s="1">
        <v>683907.45</v>
      </c>
      <c r="F257" s="1">
        <f>SUM(D257-E257)</f>
        <v>311136.80000000005</v>
      </c>
      <c r="G257" s="1">
        <v>80895.85</v>
      </c>
    </row>
    <row r="258" spans="1:7" ht="12.75">
      <c r="A258" s="3" t="s">
        <v>16</v>
      </c>
      <c r="B258" s="3">
        <v>12</v>
      </c>
      <c r="C258" s="3">
        <v>1</v>
      </c>
      <c r="D258" s="1">
        <v>339029.25</v>
      </c>
      <c r="E258" s="1">
        <v>256167.4</v>
      </c>
      <c r="F258" s="1">
        <f>SUM(D258-E258)</f>
        <v>82861.85</v>
      </c>
      <c r="G258" s="1">
        <v>21544.15</v>
      </c>
    </row>
    <row r="259" spans="1:7" ht="12.75">
      <c r="A259" s="3" t="s">
        <v>17</v>
      </c>
      <c r="B259" s="3">
        <v>108</v>
      </c>
      <c r="C259" s="3">
        <v>2</v>
      </c>
      <c r="D259" s="1">
        <v>2334374</v>
      </c>
      <c r="E259" s="1">
        <v>1632106.35</v>
      </c>
      <c r="F259" s="1">
        <f>SUM(D259-E259)</f>
        <v>702267.6499999999</v>
      </c>
      <c r="G259" s="1">
        <v>126408.41</v>
      </c>
    </row>
    <row r="260" spans="1:7" ht="15">
      <c r="A260" s="4" t="s">
        <v>14</v>
      </c>
      <c r="B260" s="4">
        <v>653</v>
      </c>
      <c r="C260" s="4">
        <v>16</v>
      </c>
      <c r="D260" s="2">
        <v>30292430.2</v>
      </c>
      <c r="E260" s="2">
        <v>20629678.55</v>
      </c>
      <c r="F260" s="2">
        <f>SUM(D260-E260)</f>
        <v>9662751.649999999</v>
      </c>
      <c r="G260" s="2">
        <v>3140396.26</v>
      </c>
    </row>
    <row r="261" spans="1:7" ht="12.75">
      <c r="A261" s="3" t="s">
        <v>15</v>
      </c>
      <c r="B261" s="3">
        <f aca="true" t="shared" si="24" ref="B261:G261">SUM(B256:B260)</f>
        <v>963</v>
      </c>
      <c r="C261" s="3">
        <f t="shared" si="24"/>
        <v>82</v>
      </c>
      <c r="D261" s="1">
        <f t="shared" si="24"/>
        <v>37225549.45</v>
      </c>
      <c r="E261" s="1">
        <f t="shared" si="24"/>
        <v>25345230</v>
      </c>
      <c r="F261" s="1">
        <f t="shared" si="24"/>
        <v>11880319.45</v>
      </c>
      <c r="G261" s="1">
        <f t="shared" si="24"/>
        <v>3660783.98</v>
      </c>
    </row>
    <row r="265" spans="1:2" ht="13.5" thickBot="1">
      <c r="A265" s="9" t="s">
        <v>47</v>
      </c>
      <c r="B265" s="9"/>
    </row>
    <row r="266" spans="1:7" ht="13.5" thickTop="1">
      <c r="A266" s="5" t="s">
        <v>1</v>
      </c>
      <c r="B266" s="6" t="s">
        <v>2</v>
      </c>
      <c r="C266" s="6" t="s">
        <v>2</v>
      </c>
      <c r="D266" s="6" t="s">
        <v>7</v>
      </c>
      <c r="E266" s="6" t="s">
        <v>7</v>
      </c>
      <c r="F266" s="6" t="s">
        <v>5</v>
      </c>
      <c r="G266" s="10" t="s">
        <v>10</v>
      </c>
    </row>
    <row r="267" spans="1:7" ht="13.5" thickBot="1">
      <c r="A267" s="7" t="s">
        <v>0</v>
      </c>
      <c r="B267" s="8" t="s">
        <v>3</v>
      </c>
      <c r="C267" s="8" t="s">
        <v>4</v>
      </c>
      <c r="D267" s="8" t="s">
        <v>8</v>
      </c>
      <c r="E267" s="8" t="s">
        <v>9</v>
      </c>
      <c r="F267" s="8" t="s">
        <v>6</v>
      </c>
      <c r="G267" s="11" t="s">
        <v>11</v>
      </c>
    </row>
    <row r="268" spans="1:7" ht="13.5" thickTop="1">
      <c r="A268" s="3" t="s">
        <v>12</v>
      </c>
      <c r="B268" s="3">
        <v>126</v>
      </c>
      <c r="C268" s="3">
        <v>41</v>
      </c>
      <c r="D268" s="1">
        <v>2401491</v>
      </c>
      <c r="E268" s="1">
        <v>1500219.95</v>
      </c>
      <c r="F268" s="1">
        <f>SUM(D268-E268)</f>
        <v>901271.05</v>
      </c>
      <c r="G268" s="1">
        <v>234331.39</v>
      </c>
    </row>
    <row r="269" spans="1:7" ht="12.75">
      <c r="A269" s="3" t="s">
        <v>13</v>
      </c>
      <c r="B269" s="3">
        <v>41</v>
      </c>
      <c r="C269" s="3">
        <v>14</v>
      </c>
      <c r="D269" s="1">
        <v>355079.5</v>
      </c>
      <c r="E269" s="1">
        <v>215345.35</v>
      </c>
      <c r="F269" s="1">
        <f>SUM(D269-E269)</f>
        <v>139734.15</v>
      </c>
      <c r="G269" s="1">
        <v>36331.06</v>
      </c>
    </row>
    <row r="270" spans="1:7" ht="12.75">
      <c r="A270" s="3" t="s">
        <v>16</v>
      </c>
      <c r="B270" s="3">
        <v>6</v>
      </c>
      <c r="C270" s="3">
        <v>1</v>
      </c>
      <c r="D270" s="1">
        <v>60004.5</v>
      </c>
      <c r="E270" s="1">
        <v>33302.45</v>
      </c>
      <c r="F270" s="1">
        <f>SUM(D270-E270)</f>
        <v>26702.050000000003</v>
      </c>
      <c r="G270" s="1">
        <v>6942.55</v>
      </c>
    </row>
    <row r="271" spans="1:7" ht="15">
      <c r="A271" s="4" t="s">
        <v>14</v>
      </c>
      <c r="B271" s="4">
        <v>235</v>
      </c>
      <c r="C271" s="4">
        <v>6</v>
      </c>
      <c r="D271" s="2">
        <v>8967896.75</v>
      </c>
      <c r="E271" s="2">
        <v>6113719.35</v>
      </c>
      <c r="F271" s="2">
        <f>SUM(D271-E271)</f>
        <v>2854177.4000000004</v>
      </c>
      <c r="G271" s="2">
        <v>927608.21</v>
      </c>
    </row>
    <row r="272" spans="1:7" ht="12.75">
      <c r="A272" s="3" t="s">
        <v>15</v>
      </c>
      <c r="B272" s="3">
        <f aca="true" t="shared" si="25" ref="B272:G272">SUM(B268:B271)</f>
        <v>408</v>
      </c>
      <c r="C272" s="3">
        <f t="shared" si="25"/>
        <v>62</v>
      </c>
      <c r="D272" s="1">
        <f t="shared" si="25"/>
        <v>11784471.75</v>
      </c>
      <c r="E272" s="1">
        <f t="shared" si="25"/>
        <v>7862587.1</v>
      </c>
      <c r="F272" s="1">
        <f t="shared" si="25"/>
        <v>3921884.6500000004</v>
      </c>
      <c r="G272" s="1">
        <f t="shared" si="25"/>
        <v>1205213.21</v>
      </c>
    </row>
    <row r="275" spans="1:2" ht="13.5" thickBot="1">
      <c r="A275" s="9" t="s">
        <v>48</v>
      </c>
      <c r="B275" s="9"/>
    </row>
    <row r="276" spans="1:7" ht="13.5" thickTop="1">
      <c r="A276" s="5" t="s">
        <v>1</v>
      </c>
      <c r="B276" s="6" t="s">
        <v>2</v>
      </c>
      <c r="C276" s="6" t="s">
        <v>2</v>
      </c>
      <c r="D276" s="6" t="s">
        <v>7</v>
      </c>
      <c r="E276" s="6" t="s">
        <v>7</v>
      </c>
      <c r="F276" s="6" t="s">
        <v>5</v>
      </c>
      <c r="G276" s="10" t="s">
        <v>10</v>
      </c>
    </row>
    <row r="277" spans="1:7" ht="13.5" thickBot="1">
      <c r="A277" s="7" t="s">
        <v>0</v>
      </c>
      <c r="B277" s="8" t="s">
        <v>3</v>
      </c>
      <c r="C277" s="8" t="s">
        <v>4</v>
      </c>
      <c r="D277" s="8" t="s">
        <v>8</v>
      </c>
      <c r="E277" s="8" t="s">
        <v>9</v>
      </c>
      <c r="F277" s="8" t="s">
        <v>6</v>
      </c>
      <c r="G277" s="11" t="s">
        <v>11</v>
      </c>
    </row>
    <row r="278" spans="1:7" ht="13.5" thickTop="1">
      <c r="A278" s="3" t="s">
        <v>12</v>
      </c>
      <c r="B278" s="3">
        <v>15</v>
      </c>
      <c r="C278" s="3">
        <v>4</v>
      </c>
      <c r="D278" s="1">
        <v>362816.75</v>
      </c>
      <c r="E278" s="1">
        <v>219569.85</v>
      </c>
      <c r="F278" s="1">
        <f>SUM(D278-E278)</f>
        <v>143246.9</v>
      </c>
      <c r="G278" s="1">
        <v>37244.36</v>
      </c>
    </row>
    <row r="279" spans="1:7" ht="15">
      <c r="A279" s="4" t="s">
        <v>13</v>
      </c>
      <c r="B279" s="4">
        <v>18</v>
      </c>
      <c r="C279" s="4">
        <v>5</v>
      </c>
      <c r="D279" s="2">
        <v>262240.25</v>
      </c>
      <c r="E279" s="2">
        <v>149114.2</v>
      </c>
      <c r="F279" s="2">
        <f>SUM(D279-E279)</f>
        <v>113126.04999999999</v>
      </c>
      <c r="G279" s="2">
        <v>29412.87</v>
      </c>
    </row>
    <row r="280" spans="1:7" ht="12.75">
      <c r="A280" s="3" t="s">
        <v>15</v>
      </c>
      <c r="B280" s="3">
        <f aca="true" t="shared" si="26" ref="B280:G280">SUM(B278:B279)</f>
        <v>33</v>
      </c>
      <c r="C280" s="3">
        <f t="shared" si="26"/>
        <v>9</v>
      </c>
      <c r="D280" s="1">
        <f t="shared" si="26"/>
        <v>625057</v>
      </c>
      <c r="E280" s="1">
        <f t="shared" si="26"/>
        <v>368684.05000000005</v>
      </c>
      <c r="F280" s="1">
        <f t="shared" si="26"/>
        <v>256372.94999999998</v>
      </c>
      <c r="G280" s="1">
        <f t="shared" si="26"/>
        <v>66657.23</v>
      </c>
    </row>
    <row r="283" spans="1:2" ht="13.5" thickBot="1">
      <c r="A283" s="9" t="s">
        <v>49</v>
      </c>
      <c r="B283" s="9"/>
    </row>
    <row r="284" spans="1:7" ht="13.5" thickTop="1">
      <c r="A284" s="5" t="s">
        <v>1</v>
      </c>
      <c r="B284" s="6" t="s">
        <v>2</v>
      </c>
      <c r="C284" s="6" t="s">
        <v>2</v>
      </c>
      <c r="D284" s="6" t="s">
        <v>7</v>
      </c>
      <c r="E284" s="6" t="s">
        <v>7</v>
      </c>
      <c r="F284" s="6" t="s">
        <v>5</v>
      </c>
      <c r="G284" s="10" t="s">
        <v>10</v>
      </c>
    </row>
    <row r="285" spans="1:7" ht="13.5" thickBot="1">
      <c r="A285" s="7" t="s">
        <v>0</v>
      </c>
      <c r="B285" s="8" t="s">
        <v>3</v>
      </c>
      <c r="C285" s="8" t="s">
        <v>4</v>
      </c>
      <c r="D285" s="8" t="s">
        <v>8</v>
      </c>
      <c r="E285" s="8" t="s">
        <v>9</v>
      </c>
      <c r="F285" s="8" t="s">
        <v>6</v>
      </c>
      <c r="G285" s="11" t="s">
        <v>11</v>
      </c>
    </row>
    <row r="286" spans="1:7" ht="13.5" thickTop="1">
      <c r="A286" s="3" t="s">
        <v>12</v>
      </c>
      <c r="B286" s="3">
        <v>218</v>
      </c>
      <c r="C286" s="3">
        <v>73</v>
      </c>
      <c r="D286" s="1">
        <v>3177505.5</v>
      </c>
      <c r="E286" s="1">
        <v>2016198.15</v>
      </c>
      <c r="F286" s="1">
        <f>SUM(D286-E286)</f>
        <v>1161307.35</v>
      </c>
      <c r="G286" s="1">
        <v>301941.54</v>
      </c>
    </row>
    <row r="287" spans="1:7" ht="12.75">
      <c r="A287" s="3" t="s">
        <v>13</v>
      </c>
      <c r="B287" s="3">
        <v>163</v>
      </c>
      <c r="C287" s="3">
        <v>55</v>
      </c>
      <c r="D287" s="1">
        <v>1801148.25</v>
      </c>
      <c r="E287" s="1">
        <v>1153873.85</v>
      </c>
      <c r="F287" s="1">
        <f>SUM(D287-E287)</f>
        <v>647274.3999999999</v>
      </c>
      <c r="G287" s="1">
        <v>168292.55</v>
      </c>
    </row>
    <row r="288" spans="1:7" ht="12.75">
      <c r="A288" s="3" t="s">
        <v>16</v>
      </c>
      <c r="B288" s="3">
        <v>9</v>
      </c>
      <c r="C288" s="3">
        <v>2</v>
      </c>
      <c r="D288" s="1">
        <v>17099</v>
      </c>
      <c r="E288" s="1">
        <v>10182.35</v>
      </c>
      <c r="F288" s="1">
        <f>SUM(D288-E288)</f>
        <v>6916.65</v>
      </c>
      <c r="G288" s="1">
        <v>1798.35</v>
      </c>
    </row>
    <row r="289" spans="1:7" ht="12.75">
      <c r="A289" s="3" t="s">
        <v>17</v>
      </c>
      <c r="B289" s="3">
        <v>84</v>
      </c>
      <c r="C289" s="3">
        <v>1</v>
      </c>
      <c r="D289" s="1">
        <v>3152469</v>
      </c>
      <c r="E289" s="1">
        <v>2154873.9</v>
      </c>
      <c r="F289" s="1">
        <f>SUM(D289-E289)</f>
        <v>997595.1000000001</v>
      </c>
      <c r="G289" s="1">
        <v>179567.42</v>
      </c>
    </row>
    <row r="290" spans="1:7" ht="15">
      <c r="A290" s="4" t="s">
        <v>14</v>
      </c>
      <c r="B290" s="4">
        <v>502</v>
      </c>
      <c r="C290" s="4">
        <v>12</v>
      </c>
      <c r="D290" s="2">
        <v>29355969.45</v>
      </c>
      <c r="E290" s="2">
        <v>20227693.3</v>
      </c>
      <c r="F290" s="2">
        <f>SUM(D290-E290)</f>
        <v>9128276.149999999</v>
      </c>
      <c r="G290" s="2">
        <v>2966691.26</v>
      </c>
    </row>
    <row r="291" spans="1:7" ht="12.75">
      <c r="A291" s="3" t="s">
        <v>15</v>
      </c>
      <c r="B291" s="12">
        <f aca="true" t="shared" si="27" ref="B291:G291">SUM(B286:B290)</f>
        <v>976</v>
      </c>
      <c r="C291" s="3">
        <f t="shared" si="27"/>
        <v>143</v>
      </c>
      <c r="D291" s="1">
        <f t="shared" si="27"/>
        <v>37504191.2</v>
      </c>
      <c r="E291" s="1">
        <f t="shared" si="27"/>
        <v>25562821.55</v>
      </c>
      <c r="F291" s="1">
        <f t="shared" si="27"/>
        <v>11941369.649999999</v>
      </c>
      <c r="G291" s="1">
        <f t="shared" si="27"/>
        <v>3618291.1199999996</v>
      </c>
    </row>
    <row r="294" spans="1:2" ht="13.5" thickBot="1">
      <c r="A294" s="9" t="s">
        <v>50</v>
      </c>
      <c r="B294" s="9"/>
    </row>
    <row r="295" spans="1:7" ht="13.5" thickTop="1">
      <c r="A295" s="5" t="s">
        <v>1</v>
      </c>
      <c r="B295" s="6" t="s">
        <v>2</v>
      </c>
      <c r="C295" s="6" t="s">
        <v>2</v>
      </c>
      <c r="D295" s="6" t="s">
        <v>7</v>
      </c>
      <c r="E295" s="6" t="s">
        <v>7</v>
      </c>
      <c r="F295" s="6" t="s">
        <v>5</v>
      </c>
      <c r="G295" s="10" t="s">
        <v>10</v>
      </c>
    </row>
    <row r="296" spans="1:7" ht="13.5" thickBot="1">
      <c r="A296" s="7" t="s">
        <v>0</v>
      </c>
      <c r="B296" s="8" t="s">
        <v>3</v>
      </c>
      <c r="C296" s="8" t="s">
        <v>4</v>
      </c>
      <c r="D296" s="8" t="s">
        <v>8</v>
      </c>
      <c r="E296" s="8" t="s">
        <v>9</v>
      </c>
      <c r="F296" s="8" t="s">
        <v>6</v>
      </c>
      <c r="G296" s="11" t="s">
        <v>11</v>
      </c>
    </row>
    <row r="297" spans="1:7" ht="13.5" thickTop="1">
      <c r="A297" s="3" t="s">
        <v>12</v>
      </c>
      <c r="B297" s="3">
        <v>27</v>
      </c>
      <c r="C297" s="3">
        <v>9</v>
      </c>
      <c r="D297" s="1">
        <v>527931</v>
      </c>
      <c r="E297" s="1">
        <v>321675.5</v>
      </c>
      <c r="F297" s="1">
        <f>SUM(D297-E297)</f>
        <v>206255.5</v>
      </c>
      <c r="G297" s="1">
        <v>53626.66</v>
      </c>
    </row>
    <row r="298" spans="1:7" ht="12.75">
      <c r="A298" s="3" t="s">
        <v>13</v>
      </c>
      <c r="B298" s="3">
        <v>18</v>
      </c>
      <c r="C298" s="3">
        <v>6</v>
      </c>
      <c r="D298" s="1">
        <v>154499</v>
      </c>
      <c r="E298" s="1">
        <v>95926.7</v>
      </c>
      <c r="F298" s="1">
        <f>SUM(D298-E298)</f>
        <v>58572.3</v>
      </c>
      <c r="G298" s="1">
        <v>15228.92</v>
      </c>
    </row>
    <row r="299" spans="1:7" ht="15">
      <c r="A299" s="4" t="s">
        <v>14</v>
      </c>
      <c r="B299" s="4">
        <v>377</v>
      </c>
      <c r="C299" s="4">
        <v>10</v>
      </c>
      <c r="D299" s="2">
        <v>11826731.5</v>
      </c>
      <c r="E299" s="2">
        <v>7923118</v>
      </c>
      <c r="F299" s="2">
        <f>SUM(D299-E299)</f>
        <v>3903613.5</v>
      </c>
      <c r="G299" s="2">
        <v>1268675.85</v>
      </c>
    </row>
    <row r="300" spans="1:7" ht="12.75">
      <c r="A300" s="3" t="s">
        <v>15</v>
      </c>
      <c r="B300" s="3">
        <f aca="true" t="shared" si="28" ref="B300:G300">SUM(B297:B299)</f>
        <v>422</v>
      </c>
      <c r="C300" s="3">
        <f t="shared" si="28"/>
        <v>25</v>
      </c>
      <c r="D300" s="1">
        <f t="shared" si="28"/>
        <v>12509161.5</v>
      </c>
      <c r="E300" s="1">
        <f t="shared" si="28"/>
        <v>8340720.2</v>
      </c>
      <c r="F300" s="1">
        <f t="shared" si="28"/>
        <v>4168441.3</v>
      </c>
      <c r="G300" s="1">
        <f t="shared" si="28"/>
        <v>1337531.4300000002</v>
      </c>
    </row>
    <row r="303" spans="1:2" ht="13.5" thickBot="1">
      <c r="A303" s="9" t="s">
        <v>51</v>
      </c>
      <c r="B303" s="9"/>
    </row>
    <row r="304" spans="1:7" ht="13.5" thickTop="1">
      <c r="A304" s="5" t="s">
        <v>1</v>
      </c>
      <c r="B304" s="6" t="s">
        <v>2</v>
      </c>
      <c r="C304" s="6" t="s">
        <v>2</v>
      </c>
      <c r="D304" s="6" t="s">
        <v>7</v>
      </c>
      <c r="E304" s="6" t="s">
        <v>7</v>
      </c>
      <c r="F304" s="6" t="s">
        <v>5</v>
      </c>
      <c r="G304" s="10" t="s">
        <v>10</v>
      </c>
    </row>
    <row r="305" spans="1:7" ht="13.5" thickBot="1">
      <c r="A305" s="7" t="s">
        <v>0</v>
      </c>
      <c r="B305" s="8" t="s">
        <v>3</v>
      </c>
      <c r="C305" s="8" t="s">
        <v>4</v>
      </c>
      <c r="D305" s="8" t="s">
        <v>8</v>
      </c>
      <c r="E305" s="8" t="s">
        <v>9</v>
      </c>
      <c r="F305" s="8" t="s">
        <v>6</v>
      </c>
      <c r="G305" s="11" t="s">
        <v>11</v>
      </c>
    </row>
    <row r="306" spans="1:7" ht="13.5" thickTop="1">
      <c r="A306" s="3" t="s">
        <v>12</v>
      </c>
      <c r="B306" s="3">
        <v>63</v>
      </c>
      <c r="C306" s="3">
        <v>21</v>
      </c>
      <c r="D306" s="1">
        <v>856524</v>
      </c>
      <c r="E306" s="1">
        <v>529514.65</v>
      </c>
      <c r="F306" s="1">
        <f>SUM(D306-E306)</f>
        <v>327009.35</v>
      </c>
      <c r="G306" s="1">
        <v>85022.74</v>
      </c>
    </row>
    <row r="307" spans="1:7" ht="12.75">
      <c r="A307" s="3" t="s">
        <v>13</v>
      </c>
      <c r="B307" s="3">
        <v>30</v>
      </c>
      <c r="C307" s="3">
        <v>10</v>
      </c>
      <c r="D307" s="1">
        <v>154517.75</v>
      </c>
      <c r="E307" s="1">
        <v>95073.5</v>
      </c>
      <c r="F307" s="1">
        <f>SUM(D307-E307)</f>
        <v>59444.25</v>
      </c>
      <c r="G307" s="1">
        <v>15455.68</v>
      </c>
    </row>
    <row r="308" spans="1:7" ht="12.75">
      <c r="A308" s="3" t="s">
        <v>17</v>
      </c>
      <c r="B308" s="3">
        <v>65</v>
      </c>
      <c r="C308" s="3">
        <v>1</v>
      </c>
      <c r="D308" s="1">
        <v>877739</v>
      </c>
      <c r="E308" s="1">
        <v>563047.75</v>
      </c>
      <c r="F308" s="1">
        <f>SUM(D308-E308)</f>
        <v>314691.25</v>
      </c>
      <c r="G308" s="1">
        <v>56644.64</v>
      </c>
    </row>
    <row r="309" spans="1:7" ht="15">
      <c r="A309" s="4" t="s">
        <v>14</v>
      </c>
      <c r="B309" s="4">
        <v>515</v>
      </c>
      <c r="C309" s="4">
        <v>13</v>
      </c>
      <c r="D309" s="2">
        <v>20989213.45</v>
      </c>
      <c r="E309" s="2">
        <v>13791996.45</v>
      </c>
      <c r="F309" s="2">
        <f>SUM(D309-E309)</f>
        <v>7197217</v>
      </c>
      <c r="G309" s="2">
        <v>2339097.38</v>
      </c>
    </row>
    <row r="310" spans="1:7" ht="12.75">
      <c r="A310" s="3" t="s">
        <v>15</v>
      </c>
      <c r="B310" s="3">
        <f aca="true" t="shared" si="29" ref="B310:G310">SUM(B306:B309)</f>
        <v>673</v>
      </c>
      <c r="C310" s="3">
        <f t="shared" si="29"/>
        <v>45</v>
      </c>
      <c r="D310" s="1">
        <f t="shared" si="29"/>
        <v>22877994.2</v>
      </c>
      <c r="E310" s="1">
        <f t="shared" si="29"/>
        <v>14979632.35</v>
      </c>
      <c r="F310" s="1">
        <f t="shared" si="29"/>
        <v>7898361.85</v>
      </c>
      <c r="G310" s="1">
        <f t="shared" si="29"/>
        <v>2496220.44</v>
      </c>
    </row>
    <row r="315" spans="1:2" ht="13.5" thickBot="1">
      <c r="A315" s="9" t="s">
        <v>52</v>
      </c>
      <c r="B315" s="9"/>
    </row>
    <row r="316" spans="1:7" ht="13.5" thickTop="1">
      <c r="A316" s="5" t="s">
        <v>1</v>
      </c>
      <c r="B316" s="6" t="s">
        <v>2</v>
      </c>
      <c r="C316" s="6" t="s">
        <v>2</v>
      </c>
      <c r="D316" s="6" t="s">
        <v>7</v>
      </c>
      <c r="E316" s="6" t="s">
        <v>7</v>
      </c>
      <c r="F316" s="6" t="s">
        <v>5</v>
      </c>
      <c r="G316" s="10" t="s">
        <v>10</v>
      </c>
    </row>
    <row r="317" spans="1:7" ht="13.5" thickBot="1">
      <c r="A317" s="7" t="s">
        <v>0</v>
      </c>
      <c r="B317" s="8" t="s">
        <v>3</v>
      </c>
      <c r="C317" s="8" t="s">
        <v>4</v>
      </c>
      <c r="D317" s="8" t="s">
        <v>8</v>
      </c>
      <c r="E317" s="8" t="s">
        <v>9</v>
      </c>
      <c r="F317" s="8" t="s">
        <v>6</v>
      </c>
      <c r="G317" s="11" t="s">
        <v>11</v>
      </c>
    </row>
    <row r="318" spans="1:7" ht="13.5" thickTop="1">
      <c r="A318" s="3" t="s">
        <v>12</v>
      </c>
      <c r="B318" s="3">
        <v>21</v>
      </c>
      <c r="C318" s="3">
        <v>7</v>
      </c>
      <c r="D318" s="1">
        <v>311482</v>
      </c>
      <c r="E318" s="1">
        <v>184944.3</v>
      </c>
      <c r="F318" s="1">
        <f>SUM(D318-E318)</f>
        <v>126537.70000000001</v>
      </c>
      <c r="G318" s="1">
        <v>32899.9</v>
      </c>
    </row>
    <row r="319" spans="1:7" ht="12.75">
      <c r="A319" s="3" t="s">
        <v>13</v>
      </c>
      <c r="B319" s="3">
        <v>18</v>
      </c>
      <c r="C319" s="3">
        <v>6</v>
      </c>
      <c r="D319" s="1">
        <v>143169</v>
      </c>
      <c r="E319" s="1">
        <v>84631.1</v>
      </c>
      <c r="F319" s="1">
        <f>SUM(D319-E319)</f>
        <v>58537.899999999994</v>
      </c>
      <c r="G319" s="1">
        <v>15219.97</v>
      </c>
    </row>
    <row r="320" spans="1:7" ht="15">
      <c r="A320" s="4" t="s">
        <v>14</v>
      </c>
      <c r="B320" s="4">
        <v>67</v>
      </c>
      <c r="C320" s="4">
        <v>2</v>
      </c>
      <c r="D320" s="2">
        <v>2927660</v>
      </c>
      <c r="E320" s="2">
        <v>1909814.8</v>
      </c>
      <c r="F320" s="2">
        <f>SUM(D320-E320)</f>
        <v>1017845.2</v>
      </c>
      <c r="G320" s="2">
        <v>330799.92</v>
      </c>
    </row>
    <row r="321" spans="1:7" ht="12.75">
      <c r="A321" s="3" t="s">
        <v>15</v>
      </c>
      <c r="B321" s="3">
        <f aca="true" t="shared" si="30" ref="B321:G321">SUM(B318:B320)</f>
        <v>106</v>
      </c>
      <c r="C321" s="3">
        <f t="shared" si="30"/>
        <v>15</v>
      </c>
      <c r="D321" s="1">
        <f t="shared" si="30"/>
        <v>3382311</v>
      </c>
      <c r="E321" s="1">
        <f t="shared" si="30"/>
        <v>2179390.2</v>
      </c>
      <c r="F321" s="1">
        <f t="shared" si="30"/>
        <v>1202920.8</v>
      </c>
      <c r="G321" s="1">
        <f t="shared" si="30"/>
        <v>378919.79</v>
      </c>
    </row>
    <row r="322" spans="1:7" ht="12.75">
      <c r="A322" s="3"/>
      <c r="B322" s="3"/>
      <c r="C322" s="3"/>
      <c r="D322" s="1"/>
      <c r="E322" s="1"/>
      <c r="F322" s="1"/>
      <c r="G322" s="1"/>
    </row>
    <row r="323" spans="1:7" ht="15.75">
      <c r="A323" s="32" t="s">
        <v>63</v>
      </c>
      <c r="B323" s="32"/>
      <c r="C323" s="32"/>
      <c r="D323" s="32"/>
      <c r="E323" s="32"/>
      <c r="F323" s="1"/>
      <c r="G323" s="1"/>
    </row>
    <row r="324" spans="1:7" ht="15.75">
      <c r="A324" s="23"/>
      <c r="B324" s="23"/>
      <c r="C324" s="23"/>
      <c r="D324" s="23"/>
      <c r="E324" s="23"/>
      <c r="F324" s="1"/>
      <c r="G324" s="1"/>
    </row>
    <row r="325" spans="1:7" ht="12.75">
      <c r="A325" s="33" t="s">
        <v>55</v>
      </c>
      <c r="B325" s="33"/>
      <c r="D325" s="3" t="s">
        <v>7</v>
      </c>
      <c r="E325" s="3" t="s">
        <v>7</v>
      </c>
      <c r="F325" s="3" t="s">
        <v>5</v>
      </c>
      <c r="G325" s="3" t="s">
        <v>10</v>
      </c>
    </row>
    <row r="326" spans="1:7" ht="12.75">
      <c r="A326" s="34" t="s">
        <v>56</v>
      </c>
      <c r="B326" s="34"/>
      <c r="D326" s="24" t="s">
        <v>8</v>
      </c>
      <c r="E326" s="24" t="s">
        <v>9</v>
      </c>
      <c r="F326" s="24" t="s">
        <v>6</v>
      </c>
      <c r="G326" s="24" t="s">
        <v>11</v>
      </c>
    </row>
    <row r="328" spans="1:7" ht="12.75">
      <c r="A328" s="31" t="s">
        <v>57</v>
      </c>
      <c r="B328" s="31"/>
      <c r="D328" s="25">
        <v>73653260.05</v>
      </c>
      <c r="E328" s="25">
        <v>46428427.15</v>
      </c>
      <c r="F328" s="25">
        <f>SUM(D328-E328)</f>
        <v>27224832.9</v>
      </c>
      <c r="G328" s="25">
        <v>7078484.65</v>
      </c>
    </row>
    <row r="329" spans="1:7" ht="12.75">
      <c r="A329" s="31" t="s">
        <v>58</v>
      </c>
      <c r="B329" s="31"/>
      <c r="D329" s="25">
        <v>31676271.85</v>
      </c>
      <c r="E329" s="25">
        <v>20072585</v>
      </c>
      <c r="F329" s="25">
        <f>SUM(D329-E329)</f>
        <v>11603686.850000001</v>
      </c>
      <c r="G329" s="25">
        <v>3016973.53</v>
      </c>
    </row>
    <row r="330" spans="1:7" ht="12.75">
      <c r="A330" s="31" t="s">
        <v>59</v>
      </c>
      <c r="B330" s="31"/>
      <c r="D330" s="25">
        <v>1234741.45</v>
      </c>
      <c r="E330" s="25">
        <v>815836.45</v>
      </c>
      <c r="F330" s="25">
        <f>SUM(D330-E330)</f>
        <v>418905</v>
      </c>
      <c r="G330" s="25">
        <v>108915.6</v>
      </c>
    </row>
    <row r="331" spans="1:7" ht="12.75">
      <c r="A331" s="31" t="s">
        <v>60</v>
      </c>
      <c r="B331" s="31"/>
      <c r="D331" s="25">
        <v>32331833.25</v>
      </c>
      <c r="E331" s="25">
        <v>21883766.9</v>
      </c>
      <c r="F331" s="25">
        <f>SUM(D331-E331)</f>
        <v>10448066.350000001</v>
      </c>
      <c r="G331" s="25">
        <v>1880655.18</v>
      </c>
    </row>
    <row r="332" spans="1:7" ht="15">
      <c r="A332" s="31" t="s">
        <v>61</v>
      </c>
      <c r="B332" s="31"/>
      <c r="D332" s="26">
        <v>309488864.65</v>
      </c>
      <c r="E332" s="26">
        <v>206491414.45</v>
      </c>
      <c r="F332" s="26">
        <f>SUM(D332-E332)</f>
        <v>102997450.19999999</v>
      </c>
      <c r="G332" s="26">
        <v>33474198.38</v>
      </c>
    </row>
    <row r="333" spans="1:7" ht="12.75">
      <c r="A333" s="31" t="s">
        <v>62</v>
      </c>
      <c r="B333" s="31"/>
      <c r="D333" s="25">
        <f>SUM(D328:D332)</f>
        <v>448384971.25</v>
      </c>
      <c r="E333" s="25">
        <f>SUM(E328:E332)</f>
        <v>295692029.95</v>
      </c>
      <c r="F333" s="25">
        <f>SUM(F328:F332)</f>
        <v>152692941.29999998</v>
      </c>
      <c r="G333" s="25">
        <f>SUM(G328:G332)</f>
        <v>45559227.339999996</v>
      </c>
    </row>
    <row r="334" spans="1:7" ht="12.75">
      <c r="A334" s="3"/>
      <c r="B334" s="3"/>
      <c r="C334" s="3"/>
      <c r="D334" s="1"/>
      <c r="E334" s="1"/>
      <c r="F334" s="1"/>
      <c r="G334" s="1"/>
    </row>
    <row r="336" spans="1:5" ht="12.75">
      <c r="A336" s="30" t="s">
        <v>53</v>
      </c>
      <c r="B336" s="30"/>
      <c r="C336" s="30"/>
      <c r="D336" s="30"/>
      <c r="E336" s="29">
        <f>B7+B17+B26+B37+B48+B57+B66+B76+B86+B95+B109+B118+B129+B139+B158+B167+B176+B185+B195+B210+B219+B228+B238+B248+B261+B272+B280+B291+B300+B310+B321</f>
        <v>14492</v>
      </c>
    </row>
    <row r="337" spans="1:5" ht="12.75">
      <c r="A337" s="19" t="s">
        <v>54</v>
      </c>
      <c r="B337" s="19"/>
      <c r="C337" s="19"/>
      <c r="D337" s="19"/>
      <c r="E337" s="29">
        <f>SUM(C7+C17+C26+C37+C48+C57+C66+C76+C86+C95+C109+C118+C129+C139+C158+C167+C176+C185+C195+C210+C219+C228+C238+C248+C261+C272+C280+C291+C300+C310+C321)</f>
        <v>2111</v>
      </c>
    </row>
    <row r="338" spans="1:5" ht="12.75">
      <c r="A338" s="30" t="s">
        <v>18</v>
      </c>
      <c r="B338" s="30"/>
      <c r="C338" s="30"/>
      <c r="D338" s="30"/>
      <c r="E338" s="20">
        <f>SUM(D7+D17+D26+D37+D48+D57+D66+D76+D86+D95+D109+D118+D129+D139+D158+D167+D176+D185+D195+D210+D219+D228+D238+D248+D261+D272+D280+D291+D300+D310+D321)</f>
        <v>448384971.24999994</v>
      </c>
    </row>
    <row r="339" spans="1:5" ht="12.75">
      <c r="A339" s="30" t="s">
        <v>19</v>
      </c>
      <c r="B339" s="30"/>
      <c r="C339" s="30"/>
      <c r="D339" s="30"/>
      <c r="E339" s="20">
        <f>SUM(E7+E17+E26+E37+E48+E57+E66+E76+E86+E95+E109+E118+E129+E139+E158+E167+E176+E185+E195+E210+E219+E228+E238+E248+E261+E272+E280+E291+E300+E310+E321)</f>
        <v>295692029.95000005</v>
      </c>
    </row>
    <row r="340" spans="1:5" ht="12.75">
      <c r="A340" s="30" t="s">
        <v>20</v>
      </c>
      <c r="B340" s="30"/>
      <c r="C340" s="30"/>
      <c r="D340" s="30"/>
      <c r="E340" s="20">
        <f>SUM(F7+F17+F26+F37+F48+F57+F66+F76+F86+F95+F109+F118+F129+F139+F158+F167+F176+F185+F195+F210+F219+F228+F238+F248+F261+F272+F280+F291+F300+F310+F321)</f>
        <v>152692941.30000004</v>
      </c>
    </row>
    <row r="341" spans="1:5" ht="12.75">
      <c r="A341" s="30" t="s">
        <v>21</v>
      </c>
      <c r="B341" s="30"/>
      <c r="C341" s="30"/>
      <c r="D341" s="30"/>
      <c r="E341" s="20">
        <f>SUM(G7+G17+G26+G37+G48+G57+G66+G76+G86+G95+G109+G118+G129+G139+G158+G167+G176+G185+G195+G210+G219+G228+G238+G248+G261+G272+G280+G291+G300+G310+G321)</f>
        <v>45559227.339999996</v>
      </c>
    </row>
    <row r="342" ht="12.75">
      <c r="E342" s="1"/>
    </row>
    <row r="343" ht="12.75">
      <c r="E343" s="1"/>
    </row>
  </sheetData>
  <sheetProtection/>
  <mergeCells count="14">
    <mergeCell ref="A328:B328"/>
    <mergeCell ref="A329:B329"/>
    <mergeCell ref="A330:B330"/>
    <mergeCell ref="A331:B331"/>
    <mergeCell ref="A323:E323"/>
    <mergeCell ref="A336:D336"/>
    <mergeCell ref="A325:B325"/>
    <mergeCell ref="A326:B326"/>
    <mergeCell ref="A338:D338"/>
    <mergeCell ref="A339:D339"/>
    <mergeCell ref="A340:D340"/>
    <mergeCell ref="A341:D341"/>
    <mergeCell ref="A332:B332"/>
    <mergeCell ref="A333:B333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SECOND QUARTER FY 2013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mferrara</cp:lastModifiedBy>
  <cp:lastPrinted>2012-10-04T21:37:38Z</cp:lastPrinted>
  <dcterms:created xsi:type="dcterms:W3CDTF">2001-07-11T20:25:32Z</dcterms:created>
  <dcterms:modified xsi:type="dcterms:W3CDTF">2013-01-15T17:16:44Z</dcterms:modified>
  <cp:category/>
  <cp:version/>
  <cp:contentType/>
  <cp:contentStatus/>
</cp:coreProperties>
</file>