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2\"/>
    </mc:Choice>
  </mc:AlternateContent>
  <bookViews>
    <workbookView xWindow="0" yWindow="0" windowWidth="28800" windowHeight="1230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C24" i="1"/>
  <c r="I23" i="1"/>
  <c r="F23" i="1"/>
  <c r="C23" i="1"/>
  <c r="B23" i="1"/>
  <c r="I22" i="1"/>
  <c r="F22" i="1"/>
  <c r="C22" i="1"/>
  <c r="B22" i="1"/>
  <c r="I21" i="1"/>
  <c r="F21" i="1"/>
  <c r="C21" i="1"/>
  <c r="B21" i="1"/>
  <c r="B24" i="1" s="1"/>
  <c r="I20" i="1"/>
  <c r="F20" i="1"/>
  <c r="C20" i="1"/>
  <c r="B20" i="1"/>
  <c r="I19" i="1"/>
  <c r="F19" i="1"/>
  <c r="C19" i="1"/>
  <c r="B19" i="1"/>
  <c r="G13" i="1"/>
  <c r="I13" i="1" s="1"/>
  <c r="F13" i="1"/>
  <c r="H13" i="1" s="1"/>
  <c r="E13" i="1"/>
  <c r="D13" i="1"/>
  <c r="C13" i="1"/>
  <c r="B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<sst xmlns="http://schemas.openxmlformats.org/spreadsheetml/2006/main" count="47" uniqueCount="31">
  <si>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</si>
  <si>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</si>
  <si>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</si>
  <si>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December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</si>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</sst>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3" fillId="0" borderId="6" xfId="3" applyNumberFormat="1" applyFont="1" applyBorder="1" applyAlignment="1"/>
    <xf numFmtId="166" fontId="6" fillId="0" borderId="6" xfId="3" applyNumberFormat="1" applyFont="1" applyBorder="1" applyAlignment="1"/>
    <xf numFmtId="166" fontId="5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8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6" fontId="4" fillId="0" borderId="6" xfId="3" applyNumberFormat="1" applyFont="1" applyBorder="1" applyAlignment="1"/>
    <xf numFmtId="165" fontId="7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40" zoomScaleNormal="140" zoomScalePageLayoutView="117" workbookViewId="0">
      <selection activeCell="H13" sqref="H13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2563</v>
      </c>
      <c r="C8" s="11">
        <v>782</v>
      </c>
      <c r="D8" s="12">
        <v>9813168</v>
      </c>
      <c r="E8" s="13">
        <v>2551424</v>
      </c>
      <c r="F8" s="12">
        <v>9272781</v>
      </c>
      <c r="G8" s="13">
        <v>9460385</v>
      </c>
      <c r="H8" s="14">
        <f t="shared" ref="H8:H12" si="0">SUM(D8-F8)/F8</f>
        <v>5.8276691749756623E-2</v>
      </c>
      <c r="I8" s="14">
        <f>SUM(D8-G8)/G8</f>
        <v>3.7290554242771307E-2</v>
      </c>
    </row>
    <row r="9" spans="1:11" ht="21" customHeight="1" x14ac:dyDescent="0.2">
      <c r="A9" s="10" t="s">
        <v>20</v>
      </c>
      <c r="B9" s="11">
        <v>1141</v>
      </c>
      <c r="C9" s="11">
        <v>373</v>
      </c>
      <c r="D9" s="12">
        <v>3629743</v>
      </c>
      <c r="E9" s="13">
        <v>943733</v>
      </c>
      <c r="F9" s="12">
        <v>3435189</v>
      </c>
      <c r="G9" s="13">
        <v>3371289</v>
      </c>
      <c r="H9" s="14">
        <f t="shared" si="0"/>
        <v>5.6635602873670123E-2</v>
      </c>
      <c r="I9" s="14">
        <f t="shared" ref="I9:I13" si="1">SUM(D9-G9)/G9</f>
        <v>7.666325847472584E-2</v>
      </c>
    </row>
    <row r="10" spans="1:11" ht="20.25" customHeight="1" x14ac:dyDescent="0.2">
      <c r="A10" s="10" t="s">
        <v>21</v>
      </c>
      <c r="B10" s="11">
        <v>31</v>
      </c>
      <c r="C10" s="11">
        <v>5</v>
      </c>
      <c r="D10" s="12">
        <v>74021</v>
      </c>
      <c r="E10" s="13">
        <v>19246</v>
      </c>
      <c r="F10" s="12">
        <v>90728</v>
      </c>
      <c r="G10" s="13">
        <v>66423</v>
      </c>
      <c r="H10" s="15">
        <f>SUM(D10-F10)/F10</f>
        <v>-0.18414381447844105</v>
      </c>
      <c r="I10" s="16">
        <f t="shared" si="1"/>
        <v>0.11438808846333348</v>
      </c>
    </row>
    <row r="11" spans="1:11" ht="24" customHeight="1" x14ac:dyDescent="0.2">
      <c r="A11" s="10" t="s">
        <v>22</v>
      </c>
      <c r="B11" s="11">
        <v>1079</v>
      </c>
      <c r="C11" s="11">
        <v>15</v>
      </c>
      <c r="D11" s="12">
        <v>4655763</v>
      </c>
      <c r="E11" s="13">
        <v>838037</v>
      </c>
      <c r="F11" s="12">
        <v>4585126</v>
      </c>
      <c r="G11" s="13">
        <v>3673272</v>
      </c>
      <c r="H11" s="14">
        <f t="shared" si="0"/>
        <v>1.5405683507934134E-2</v>
      </c>
      <c r="I11" s="14">
        <f t="shared" si="1"/>
        <v>0.26747025540172359</v>
      </c>
    </row>
    <row r="12" spans="1:11" ht="22.5" customHeight="1" x14ac:dyDescent="0.2">
      <c r="A12" s="10" t="s">
        <v>23</v>
      </c>
      <c r="B12" s="11">
        <v>7788</v>
      </c>
      <c r="C12" s="11">
        <v>197</v>
      </c>
      <c r="D12" s="12">
        <v>48909318</v>
      </c>
      <c r="E12" s="13">
        <v>15895528</v>
      </c>
      <c r="F12" s="12">
        <v>46581978</v>
      </c>
      <c r="G12" s="13">
        <v>47148334</v>
      </c>
      <c r="H12" s="14">
        <f t="shared" si="0"/>
        <v>4.9962240761867178E-2</v>
      </c>
      <c r="I12" s="14">
        <f>SUM(D12-G12)/G12</f>
        <v>3.7349866911522263E-2</v>
      </c>
    </row>
    <row r="13" spans="1:11" ht="25.5" customHeight="1" x14ac:dyDescent="0.2">
      <c r="A13" s="17" t="s">
        <v>24</v>
      </c>
      <c r="B13" s="18">
        <f t="shared" ref="B13:E13" si="2">SUM(B8:B12)</f>
        <v>12602</v>
      </c>
      <c r="C13" s="18">
        <f>SUM(C8:C12)</f>
        <v>1372</v>
      </c>
      <c r="D13" s="19">
        <f t="shared" si="2"/>
        <v>67082013</v>
      </c>
      <c r="E13" s="19">
        <f t="shared" si="2"/>
        <v>20247968</v>
      </c>
      <c r="F13" s="19">
        <f>SUM(F8:F12)</f>
        <v>63965802</v>
      </c>
      <c r="G13" s="19">
        <f>SUM(G8:G12)</f>
        <v>63719703</v>
      </c>
      <c r="H13" s="20">
        <f>SUM(D13-F13)/F13</f>
        <v>4.8716828407779522E-2</v>
      </c>
      <c r="I13" s="21">
        <f t="shared" si="1"/>
        <v>5.2767195101333098E-2</v>
      </c>
    </row>
    <row r="16" spans="1:11" ht="15.75" x14ac:dyDescent="0.25">
      <c r="A16" s="22" t="s">
        <v>25</v>
      </c>
      <c r="B16" s="23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2563</v>
      </c>
      <c r="C19" s="11">
        <f>C8</f>
        <v>782</v>
      </c>
      <c r="D19" s="12">
        <v>56720209</v>
      </c>
      <c r="E19" s="13">
        <v>53852983</v>
      </c>
      <c r="F19" s="24">
        <f>SUM(D19-E19)/E19</f>
        <v>5.3241730360600453E-2</v>
      </c>
      <c r="G19" s="13">
        <v>14747255</v>
      </c>
      <c r="H19" s="13">
        <v>14001775</v>
      </c>
      <c r="I19" s="24">
        <f t="shared" ref="I19:I22" si="3">SUM(G19-H19)/H19</f>
        <v>5.3241821126250068E-2</v>
      </c>
    </row>
    <row r="20" spans="1:9" ht="21" customHeight="1" x14ac:dyDescent="0.2">
      <c r="A20" s="10" t="s">
        <v>20</v>
      </c>
      <c r="B20" s="11">
        <f t="shared" ref="B20:C23" si="4">B9</f>
        <v>1141</v>
      </c>
      <c r="C20" s="11">
        <f t="shared" si="4"/>
        <v>373</v>
      </c>
      <c r="D20" s="12">
        <v>21061912</v>
      </c>
      <c r="E20" s="13">
        <v>20005874</v>
      </c>
      <c r="F20" s="24">
        <f t="shared" ref="F20:F24" si="5">SUM(D20-E20)/E20</f>
        <v>5.2786396635308208E-2</v>
      </c>
      <c r="G20" s="13">
        <v>5476097</v>
      </c>
      <c r="H20" s="13">
        <v>5201527</v>
      </c>
      <c r="I20" s="24">
        <f t="shared" si="3"/>
        <v>5.2786422141036661E-2</v>
      </c>
    </row>
    <row r="21" spans="1:9" ht="20.25" customHeight="1" x14ac:dyDescent="0.2">
      <c r="A21" s="10" t="s">
        <v>21</v>
      </c>
      <c r="B21" s="11">
        <f t="shared" si="4"/>
        <v>31</v>
      </c>
      <c r="C21" s="11">
        <f t="shared" si="4"/>
        <v>5</v>
      </c>
      <c r="D21" s="12">
        <v>514155</v>
      </c>
      <c r="E21" s="13">
        <v>435845</v>
      </c>
      <c r="F21" s="24">
        <f t="shared" si="5"/>
        <v>0.17967396666246027</v>
      </c>
      <c r="G21" s="13">
        <v>133680</v>
      </c>
      <c r="H21" s="13">
        <v>113320</v>
      </c>
      <c r="I21" s="24">
        <f t="shared" si="3"/>
        <v>0.17966819625838334</v>
      </c>
    </row>
    <row r="22" spans="1:9" ht="21" customHeight="1" x14ac:dyDescent="0.2">
      <c r="A22" s="10" t="s">
        <v>22</v>
      </c>
      <c r="B22" s="11">
        <f t="shared" si="4"/>
        <v>1079</v>
      </c>
      <c r="C22" s="11">
        <f t="shared" si="4"/>
        <v>15</v>
      </c>
      <c r="D22" s="12">
        <v>28019158</v>
      </c>
      <c r="E22" s="13">
        <v>21703432</v>
      </c>
      <c r="F22" s="24">
        <f t="shared" si="5"/>
        <v>0.29100125731266835</v>
      </c>
      <c r="G22" s="13">
        <v>5043448</v>
      </c>
      <c r="H22" s="13">
        <v>3906618</v>
      </c>
      <c r="I22" s="24">
        <f t="shared" si="3"/>
        <v>0.29100106537163345</v>
      </c>
    </row>
    <row r="23" spans="1:9" ht="21" customHeight="1" x14ac:dyDescent="0.2">
      <c r="A23" s="10" t="s">
        <v>23</v>
      </c>
      <c r="B23" s="11">
        <f t="shared" si="4"/>
        <v>7788</v>
      </c>
      <c r="C23" s="11">
        <f t="shared" si="4"/>
        <v>197</v>
      </c>
      <c r="D23" s="12">
        <v>281939743</v>
      </c>
      <c r="E23" s="13">
        <v>273198209</v>
      </c>
      <c r="F23" s="24">
        <f>SUM(D23-E23)/E23</f>
        <v>3.1997039922029652E-2</v>
      </c>
      <c r="G23" s="13">
        <v>91630417</v>
      </c>
      <c r="H23" s="13">
        <v>88789418</v>
      </c>
      <c r="I23" s="24">
        <f>SUM(G23-H23)/H23</f>
        <v>3.1997044963173425E-2</v>
      </c>
    </row>
    <row r="24" spans="1:9" ht="21" customHeight="1" x14ac:dyDescent="0.2">
      <c r="A24" s="17" t="s">
        <v>24</v>
      </c>
      <c r="B24" s="18">
        <f>SUM(B19:B23)</f>
        <v>12602</v>
      </c>
      <c r="C24" s="18">
        <f>SUM(C19:C23)</f>
        <v>1372</v>
      </c>
      <c r="D24" s="25">
        <f>SUM(D19:D23)</f>
        <v>388255177</v>
      </c>
      <c r="E24" s="25">
        <f>SUM(E19:E23)-1</f>
        <v>369196342</v>
      </c>
      <c r="F24" s="26">
        <f t="shared" si="5"/>
        <v>5.1622491427610079E-2</v>
      </c>
      <c r="G24" s="25">
        <f>SUM(G19:G23)</f>
        <v>117030897</v>
      </c>
      <c r="H24" s="25">
        <f>SUM(H19:H23)</f>
        <v>112012658</v>
      </c>
      <c r="I24" s="26">
        <f>SUM(G24-H24)/H24</f>
        <v>4.4800642084575834E-2</v>
      </c>
    </row>
    <row r="25" spans="1:9" x14ac:dyDescent="0.2">
      <c r="G25" s="27"/>
      <c r="H25" s="27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70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2026-01-14T15:46:12Z</dcterms:created>
  <dcterms:modified xsi:type="dcterms:W3CDTF">2026-01-14T15:46:33Z</dcterms:modified>
</cp:coreProperties>
</file>