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24" i="1"/>
  <c r="D24" i="1"/>
  <c r="E24" i="1" s="1"/>
  <c r="C24" i="1"/>
  <c r="B24" i="1"/>
  <c r="G24" i="1" s="1"/>
  <c r="H24" i="1" s="1"/>
  <c r="C17" i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<sst xmlns="http://schemas.openxmlformats.org/spreadsheetml/2006/main" count="45" uniqueCount="32">
  <si>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</si>
  <si>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</si>
  <si>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</si>
  <si>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</si>
  <si>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</si>
  <si>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</si>
  <si>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</si>
  <si>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</si>
  <si>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</si>
  <si>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</si>
  <si>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</si>
  <si>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</si>
  <si>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</si>
  <si>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</si>
  <si>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</si>
  <si>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</si>
  <si>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</si>
  <si>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</si>
  <si>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</si>
  <si>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</si>
  <si>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</si>
  <si>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</si>
  <si>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</si>
  <si>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</si>
  <si>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</si>
  <si>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APRIL 30,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</si>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</sst>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7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8" fillId="0" borderId="0" xfId="0" applyFont="1" applyFill="1"/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 vertical="center"/>
    </xf>
    <xf numFmtId="168" fontId="1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9" width="11.75" style="12" bestFit="1" customWidth="1"/>
    <col min="10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395953</v>
      </c>
      <c r="E9" s="26">
        <v>26660838.239999998</v>
      </c>
      <c r="F9" s="26">
        <v>4931506.8</v>
      </c>
      <c r="G9" s="26">
        <v>32607270.59</v>
      </c>
      <c r="H9" s="27">
        <v>25801195.82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APRIL 2014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41730</v>
      </c>
      <c r="C23" s="42">
        <v>41699</v>
      </c>
      <c r="D23" s="43" t="s">
        <v>21</v>
      </c>
      <c r="E23" s="44" t="s">
        <v>22</v>
      </c>
      <c r="F23" s="42">
        <v>41365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26660838.239999998</v>
      </c>
      <c r="C24" s="45">
        <f>'Landbased Revenue'!G9</f>
        <v>32607270.59</v>
      </c>
      <c r="D24" s="46">
        <f>B24-C24</f>
        <v>-5946432.3500000015</v>
      </c>
      <c r="E24" s="47">
        <f>D24/C24</f>
        <v>-0.18236522844152597</v>
      </c>
      <c r="F24" s="48">
        <f>'Landbased Revenue'!H9</f>
        <v>25801195.82</v>
      </c>
      <c r="G24" s="49">
        <f>B24-F24</f>
        <v>859642.41999999806</v>
      </c>
      <c r="H24" s="47">
        <f>G24/F24</f>
        <v>3.3317929370298392E-2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2" ht="12.25" customHeight="1" x14ac:dyDescent="0.3">
      <c r="A33" s="53"/>
      <c r="C33" s="54" t="s">
        <v>26</v>
      </c>
      <c r="D33" s="55"/>
      <c r="E33" s="56"/>
    </row>
    <row r="34" spans="1:12" ht="12.75" customHeight="1" x14ac:dyDescent="0.3">
      <c r="A34" s="53"/>
      <c r="C34" s="54"/>
      <c r="D34" s="55"/>
      <c r="E34" s="56"/>
    </row>
    <row r="35" spans="1:12" ht="13" thickBot="1" x14ac:dyDescent="0.3">
      <c r="A35" s="57"/>
      <c r="B35" s="58"/>
      <c r="C35" s="57"/>
      <c r="D35" s="57"/>
      <c r="E35" s="57"/>
    </row>
    <row r="36" spans="1:12" x14ac:dyDescent="0.25">
      <c r="A36" s="13"/>
      <c r="B36" s="14"/>
      <c r="C36" s="15" t="s">
        <v>27</v>
      </c>
      <c r="D36" s="15" t="s">
        <v>27</v>
      </c>
      <c r="E36" s="15" t="s">
        <v>27</v>
      </c>
      <c r="G36" s="59"/>
      <c r="H36" s="59"/>
      <c r="I36" s="59"/>
      <c r="J36" s="59"/>
      <c r="K36" s="59"/>
      <c r="L36" s="59"/>
    </row>
    <row r="37" spans="1:12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  <c r="G37" s="59"/>
      <c r="H37" s="59"/>
      <c r="I37" s="59"/>
      <c r="J37" s="59"/>
      <c r="K37" s="59"/>
      <c r="L37" s="59"/>
    </row>
    <row r="38" spans="1:12" ht="18.75" customHeight="1" thickBot="1" x14ac:dyDescent="0.35">
      <c r="A38" s="60" t="s">
        <v>16</v>
      </c>
      <c r="B38" s="61">
        <v>36459</v>
      </c>
      <c r="C38" s="62">
        <v>4220097</v>
      </c>
      <c r="D38" s="63">
        <v>281406116.12</v>
      </c>
      <c r="E38" s="63">
        <f>49972602.24+12556898</f>
        <v>62529500.240000002</v>
      </c>
      <c r="G38" s="59"/>
      <c r="H38" s="59"/>
      <c r="I38" s="59"/>
      <c r="J38" s="59"/>
      <c r="K38" s="59"/>
      <c r="L38" s="59"/>
    </row>
    <row r="39" spans="1:12" ht="15" customHeight="1" x14ac:dyDescent="0.25">
      <c r="C39" s="64"/>
      <c r="D39" s="64"/>
      <c r="E39" s="65"/>
      <c r="G39" s="59"/>
      <c r="H39" s="59"/>
      <c r="I39" s="59"/>
      <c r="J39" s="59"/>
      <c r="K39" s="59"/>
      <c r="L39" s="59"/>
    </row>
    <row r="40" spans="1:12" ht="15.75" customHeight="1" x14ac:dyDescent="0.3">
      <c r="A40" s="59"/>
      <c r="B40" s="59"/>
      <c r="C40" s="64"/>
      <c r="D40" s="64"/>
      <c r="E40" s="66"/>
      <c r="F40" s="59"/>
      <c r="G40" s="59"/>
      <c r="H40" s="59"/>
      <c r="I40" s="59"/>
      <c r="J40" s="59"/>
      <c r="K40" s="59"/>
      <c r="L40" s="59"/>
    </row>
    <row r="41" spans="1:12" s="59" customFormat="1" x14ac:dyDescent="0.25">
      <c r="C41" s="67"/>
      <c r="D41" s="67"/>
      <c r="E41" s="67"/>
    </row>
    <row r="42" spans="1:12" ht="13" x14ac:dyDescent="0.3">
      <c r="A42" s="68"/>
      <c r="B42" s="68"/>
      <c r="C42" s="68"/>
      <c r="D42" s="68"/>
      <c r="E42" s="68"/>
      <c r="F42" s="68"/>
      <c r="G42" s="68"/>
      <c r="H42" s="59"/>
      <c r="I42" s="59"/>
      <c r="J42" s="59"/>
    </row>
    <row r="43" spans="1:12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2" ht="12.75" customHeight="1" x14ac:dyDescent="0.25">
      <c r="A44" s="59"/>
      <c r="B44" s="69"/>
      <c r="C44" s="69"/>
      <c r="D44" s="69"/>
      <c r="E44" s="69"/>
      <c r="F44" s="69"/>
      <c r="G44" s="69"/>
      <c r="H44" s="69"/>
    </row>
    <row r="45" spans="1:12" ht="12.75" customHeight="1" x14ac:dyDescent="0.25">
      <c r="A45" s="59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2014-05-15T15:56:24Z</dcterms:created>
  <dcterms:modified xsi:type="dcterms:W3CDTF">2014-05-15T15:56:39Z</dcterms:modified>
</cp:coreProperties>
</file>