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<sst xmlns="http://schemas.openxmlformats.org/spreadsheetml/2006/main" count="610" uniqueCount="56">
  <si>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</si>
  <si>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</si>
  <si>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</si>
  <si>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</si>
  <si>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</si>
  <si>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</si>
  <si>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</si>
  <si>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</si>
  <si>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</si>
  <si>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</si>
  <si>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</si>
  <si>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</si>
  <si>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</si>
  <si>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</si>
  <si>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</si>
  <si>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</si>
  <si>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</si>
  <si>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</si>
  <si>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</si>
  <si>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</si>
  <si>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</si>
  <si>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</si>
  <si>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</si>
  <si>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</si>
  <si>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</si>
  <si>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</si>
  <si>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</si>
  <si>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</si>
  <si>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</si>
  <si>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</si>
  <si>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</si>
  <si>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</si>
  <si>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</si>
  <si>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</si>
  <si>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</si>
  <si>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</si>
  <si>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</si>
  <si>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</si>
  <si>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</si>
  <si>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</si>
  <si>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</si>
  <si>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</si>
  <si>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</si>
  <si>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</si>
  <si>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</si>
  <si>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</si>
  <si>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</si>
  <si>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</si>
  <si>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</si>
  <si>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</si>
  <si>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</si>
  <si>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</si>
  <si>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</si>
  <si>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</si>
  <si>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</si>
  <si>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>GRAND TOTALS FISCAL YEAR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</si>
</sst>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0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1">
      <selection activeCell="D274" sqref="D274"/>
    </sheetView>
  </sheetViews>
  <sheetFormatPr defaultColWidth="9.140625" defaultRowHeight="12.75"/>
  <cols>
    <col min="4" max="5" width="15.421875" style="0" bestFit="1" customWidth="1"/>
    <col min="6" max="6" width="14.00390625" style="0" bestFit="1" customWidth="1"/>
    <col min="7" max="7" width="15.421875" style="0" bestFit="1" customWidth="1"/>
  </cols>
  <sheetData>
    <row r="1" spans="1:8" ht="13.5" thickBot="1">
      <c r="A1" s="10" t="s">
        <v>22</v>
      </c>
      <c r="B1" s="10"/>
      <c r="G1" s="10"/>
      <c r="H1" s="10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4" t="s">
        <v>10</v>
      </c>
      <c r="H2" s="10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2" t="s">
        <v>11</v>
      </c>
    </row>
    <row r="4" spans="1:7" ht="13.5" thickTop="1">
      <c r="A4" s="3" t="s">
        <v>12</v>
      </c>
      <c r="B4" s="3">
        <v>61</v>
      </c>
      <c r="C4" s="3">
        <v>20</v>
      </c>
      <c r="D4" s="21">
        <v>1123355.5</v>
      </c>
      <c r="E4" s="21">
        <v>720936.25</v>
      </c>
      <c r="F4" s="21">
        <f>SUM(D4-E4)</f>
        <v>402419.25</v>
      </c>
      <c r="G4" s="21">
        <v>104629.37</v>
      </c>
    </row>
    <row r="5" spans="1:7" ht="12.75">
      <c r="A5" s="3" t="s">
        <v>13</v>
      </c>
      <c r="B5" s="3">
        <v>52</v>
      </c>
      <c r="C5" s="3">
        <v>15</v>
      </c>
      <c r="D5" s="21">
        <v>751590.25</v>
      </c>
      <c r="E5" s="21">
        <v>484062.85</v>
      </c>
      <c r="F5" s="21">
        <f>SUM(D5-E5)</f>
        <v>267527.4</v>
      </c>
      <c r="G5" s="21">
        <v>69557.41</v>
      </c>
    </row>
    <row r="6" spans="1:7" ht="15">
      <c r="A6" s="4" t="s">
        <v>14</v>
      </c>
      <c r="B6" s="4">
        <v>410</v>
      </c>
      <c r="C6" s="4">
        <v>9</v>
      </c>
      <c r="D6" s="22">
        <v>15352340.65</v>
      </c>
      <c r="E6" s="22">
        <v>10267799.35</v>
      </c>
      <c r="F6" s="22">
        <f>SUM(D6-E6)</f>
        <v>5084541.300000001</v>
      </c>
      <c r="G6" s="22">
        <v>1652477.25</v>
      </c>
    </row>
    <row r="7" spans="1:7" ht="12.75">
      <c r="A7" s="3" t="s">
        <v>15</v>
      </c>
      <c r="B7" s="3">
        <f aca="true" t="shared" si="0" ref="B7:G7">SUM(B4:B6)</f>
        <v>523</v>
      </c>
      <c r="C7" s="3">
        <f t="shared" si="0"/>
        <v>44</v>
      </c>
      <c r="D7" s="21">
        <f t="shared" si="0"/>
        <v>17227286.4</v>
      </c>
      <c r="E7" s="21">
        <f t="shared" si="0"/>
        <v>11472798.45</v>
      </c>
      <c r="F7" s="21">
        <f t="shared" si="0"/>
        <v>5754487.950000001</v>
      </c>
      <c r="G7" s="21">
        <f t="shared" si="0"/>
        <v>1826664.03</v>
      </c>
    </row>
    <row r="8" spans="1:7" ht="12.75">
      <c r="A8" s="3"/>
      <c r="B8" s="3"/>
      <c r="C8" s="3"/>
      <c r="D8" s="21"/>
      <c r="E8" s="21"/>
      <c r="F8" s="21"/>
      <c r="G8" s="21"/>
    </row>
    <row r="11" spans="1:2" ht="13.5" thickBot="1">
      <c r="A11" s="10" t="s">
        <v>23</v>
      </c>
      <c r="B11" s="10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1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2" t="s">
        <v>11</v>
      </c>
    </row>
    <row r="14" spans="1:7" ht="13.5" thickTop="1">
      <c r="A14" s="3" t="s">
        <v>12</v>
      </c>
      <c r="B14" s="3">
        <v>39</v>
      </c>
      <c r="C14" s="3">
        <v>13</v>
      </c>
      <c r="D14" s="21">
        <v>510676.5</v>
      </c>
      <c r="E14" s="21">
        <v>294227.3</v>
      </c>
      <c r="F14" s="21">
        <f>SUM(D14-E14)</f>
        <v>216449.2</v>
      </c>
      <c r="G14" s="21">
        <v>56277.02</v>
      </c>
    </row>
    <row r="15" spans="1:7" ht="12.75">
      <c r="A15" s="3" t="s">
        <v>13</v>
      </c>
      <c r="B15" s="3">
        <v>21</v>
      </c>
      <c r="C15" s="3">
        <v>7</v>
      </c>
      <c r="D15" s="21">
        <v>176836.5</v>
      </c>
      <c r="E15" s="21">
        <v>109402.65</v>
      </c>
      <c r="F15" s="21">
        <f>SUM(D15-E15)</f>
        <v>67433.85</v>
      </c>
      <c r="G15" s="21">
        <v>17532.93</v>
      </c>
    </row>
    <row r="16" spans="1:7" ht="15">
      <c r="A16" s="4" t="s">
        <v>14</v>
      </c>
      <c r="B16" s="4">
        <v>75</v>
      </c>
      <c r="C16" s="4">
        <v>2</v>
      </c>
      <c r="D16" s="22">
        <v>2657639.75</v>
      </c>
      <c r="E16" s="22">
        <v>1751810</v>
      </c>
      <c r="F16" s="23">
        <f>SUM(D16-E16)</f>
        <v>905829.75</v>
      </c>
      <c r="G16" s="22">
        <v>294395.02</v>
      </c>
    </row>
    <row r="17" spans="1:7" ht="12.75">
      <c r="A17" s="3" t="s">
        <v>15</v>
      </c>
      <c r="B17" s="3">
        <f aca="true" t="shared" si="1" ref="B17:G17">SUM(B14:B16)</f>
        <v>135</v>
      </c>
      <c r="C17" s="3">
        <f t="shared" si="1"/>
        <v>22</v>
      </c>
      <c r="D17" s="21">
        <f t="shared" si="1"/>
        <v>3345152.75</v>
      </c>
      <c r="E17" s="21">
        <f t="shared" si="1"/>
        <v>2155439.95</v>
      </c>
      <c r="F17" s="21">
        <f t="shared" si="1"/>
        <v>1189712.8</v>
      </c>
      <c r="G17" s="21">
        <f t="shared" si="1"/>
        <v>368204.97000000003</v>
      </c>
    </row>
    <row r="20" spans="1:2" ht="13.5" thickBot="1">
      <c r="A20" s="10" t="s">
        <v>24</v>
      </c>
      <c r="B20" s="10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1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2" t="s">
        <v>11</v>
      </c>
    </row>
    <row r="23" spans="1:7" ht="13.5" thickTop="1">
      <c r="A23" s="3" t="s">
        <v>12</v>
      </c>
      <c r="B23" s="3">
        <v>37</v>
      </c>
      <c r="C23" s="3">
        <v>12</v>
      </c>
      <c r="D23" s="1">
        <v>625735.75</v>
      </c>
      <c r="E23" s="1">
        <v>377873.75</v>
      </c>
      <c r="F23" s="1">
        <f>SUM(D23-E23)</f>
        <v>247862</v>
      </c>
      <c r="G23" s="1">
        <v>64444.48</v>
      </c>
    </row>
    <row r="24" spans="1:7" ht="12.75">
      <c r="A24" s="3" t="s">
        <v>13</v>
      </c>
      <c r="B24" s="3">
        <v>30</v>
      </c>
      <c r="C24" s="3">
        <v>10</v>
      </c>
      <c r="D24" s="1">
        <v>264093.5</v>
      </c>
      <c r="E24" s="1">
        <v>153007.5</v>
      </c>
      <c r="F24" s="1">
        <f>SUM(D24-E24)</f>
        <v>111086</v>
      </c>
      <c r="G24" s="1">
        <v>28882.72</v>
      </c>
    </row>
    <row r="25" spans="1:7" ht="15">
      <c r="A25" s="4" t="s">
        <v>14</v>
      </c>
      <c r="B25" s="4">
        <v>88</v>
      </c>
      <c r="C25" s="4">
        <v>3</v>
      </c>
      <c r="D25" s="2">
        <v>2960872</v>
      </c>
      <c r="E25" s="2">
        <v>1935483.95</v>
      </c>
      <c r="F25" s="2">
        <f>SUM(D25-E25)</f>
        <v>1025388.05</v>
      </c>
      <c r="G25" s="2">
        <v>333251.42</v>
      </c>
    </row>
    <row r="26" spans="1:7" ht="12.75">
      <c r="A26" s="3" t="s">
        <v>15</v>
      </c>
      <c r="B26" s="3">
        <f aca="true" t="shared" si="2" ref="B26:G26">SUM(B23:B25)</f>
        <v>155</v>
      </c>
      <c r="C26" s="3">
        <f t="shared" si="2"/>
        <v>25</v>
      </c>
      <c r="D26" s="1">
        <f t="shared" si="2"/>
        <v>3850701.25</v>
      </c>
      <c r="E26" s="1">
        <f t="shared" si="2"/>
        <v>2466365.2</v>
      </c>
      <c r="F26" s="1">
        <f t="shared" si="2"/>
        <v>1384336.05</v>
      </c>
      <c r="G26" s="1">
        <f t="shared" si="2"/>
        <v>426578.62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10" t="s">
        <v>25</v>
      </c>
      <c r="B30" s="10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1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2" t="s">
        <v>11</v>
      </c>
    </row>
    <row r="33" spans="1:7" ht="13.5" thickTop="1">
      <c r="A33" s="3" t="s">
        <v>12</v>
      </c>
      <c r="B33" s="3">
        <v>99</v>
      </c>
      <c r="C33" s="3">
        <v>31</v>
      </c>
      <c r="D33" s="1">
        <v>1130363.25</v>
      </c>
      <c r="E33" s="1">
        <v>652487.4</v>
      </c>
      <c r="F33" s="1">
        <f>SUM(D33-E33)</f>
        <v>477875.85</v>
      </c>
      <c r="G33" s="1">
        <v>124248.38</v>
      </c>
    </row>
    <row r="34" spans="1:7" ht="12.75">
      <c r="A34" s="3" t="s">
        <v>13</v>
      </c>
      <c r="B34" s="3">
        <v>62</v>
      </c>
      <c r="C34" s="3">
        <v>21</v>
      </c>
      <c r="D34" s="1">
        <v>745302.75</v>
      </c>
      <c r="E34" s="1">
        <v>429001.65</v>
      </c>
      <c r="F34" s="1">
        <f>SUM(D34-E34)</f>
        <v>316301.1</v>
      </c>
      <c r="G34" s="1">
        <v>82238.81</v>
      </c>
    </row>
    <row r="35" spans="1:7" ht="12.75">
      <c r="A35" s="3" t="s">
        <v>16</v>
      </c>
      <c r="B35" s="3">
        <v>12</v>
      </c>
      <c r="C35" s="3">
        <v>1</v>
      </c>
      <c r="D35" s="1">
        <v>853651.25</v>
      </c>
      <c r="E35" s="1">
        <v>531787.8</v>
      </c>
      <c r="F35" s="1">
        <f>SUM(D35-E35)</f>
        <v>321863.44999999995</v>
      </c>
      <c r="G35" s="1">
        <v>83684.62</v>
      </c>
    </row>
    <row r="36" spans="1:7" ht="15">
      <c r="A36" s="4" t="s">
        <v>14</v>
      </c>
      <c r="B36" s="4">
        <v>129</v>
      </c>
      <c r="C36" s="4">
        <v>5</v>
      </c>
      <c r="D36" s="2">
        <v>4111562</v>
      </c>
      <c r="E36" s="2">
        <v>2468982.2</v>
      </c>
      <c r="F36" s="2">
        <f>SUM(D36-E36)</f>
        <v>1642579.7999999998</v>
      </c>
      <c r="G36" s="2">
        <v>533838.97</v>
      </c>
    </row>
    <row r="37" spans="1:7" ht="12.75">
      <c r="A37" s="3" t="s">
        <v>15</v>
      </c>
      <c r="B37" s="3">
        <f aca="true" t="shared" si="3" ref="B37:G37">SUM(B33:B36)</f>
        <v>302</v>
      </c>
      <c r="C37" s="3">
        <f t="shared" si="3"/>
        <v>58</v>
      </c>
      <c r="D37" s="1">
        <f t="shared" si="3"/>
        <v>6840879.25</v>
      </c>
      <c r="E37" s="1">
        <f t="shared" si="3"/>
        <v>4082259.0500000003</v>
      </c>
      <c r="F37" s="1">
        <f t="shared" si="3"/>
        <v>2758620.1999999997</v>
      </c>
      <c r="G37" s="1">
        <f t="shared" si="3"/>
        <v>824010.78</v>
      </c>
    </row>
    <row r="41" spans="1:2" ht="13.5" thickBot="1">
      <c r="A41" s="10" t="s">
        <v>26</v>
      </c>
      <c r="B41" s="10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1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2" t="s">
        <v>11</v>
      </c>
    </row>
    <row r="44" spans="1:7" ht="13.5" thickTop="1">
      <c r="A44" s="3" t="s">
        <v>12</v>
      </c>
      <c r="B44" s="3">
        <v>195</v>
      </c>
      <c r="C44" s="3">
        <v>64</v>
      </c>
      <c r="D44" s="1">
        <v>4179051.95</v>
      </c>
      <c r="E44" s="1">
        <v>2543927.2</v>
      </c>
      <c r="F44" s="1">
        <f>SUM(D44-E44)</f>
        <v>1635124.75</v>
      </c>
      <c r="G44" s="1">
        <v>425134.12</v>
      </c>
    </row>
    <row r="45" spans="1:7" ht="12.75">
      <c r="A45" s="3" t="s">
        <v>13</v>
      </c>
      <c r="B45" s="3">
        <v>112</v>
      </c>
      <c r="C45" s="3">
        <v>37</v>
      </c>
      <c r="D45" s="1">
        <v>1668395.5</v>
      </c>
      <c r="E45" s="1">
        <v>1025845.35</v>
      </c>
      <c r="F45" s="1">
        <f>SUM(D45-E45)</f>
        <v>642550.15</v>
      </c>
      <c r="G45" s="1">
        <v>167063.77</v>
      </c>
    </row>
    <row r="46" spans="1:7" ht="12.75">
      <c r="A46" s="3" t="s">
        <v>16</v>
      </c>
      <c r="B46" s="3">
        <v>9</v>
      </c>
      <c r="C46" s="3">
        <v>1</v>
      </c>
      <c r="D46" s="1">
        <v>123679</v>
      </c>
      <c r="E46" s="1">
        <v>64135.45</v>
      </c>
      <c r="F46" s="1">
        <f>SUM(D46-E46)</f>
        <v>59543.55</v>
      </c>
      <c r="G46" s="1">
        <v>15481.39</v>
      </c>
    </row>
    <row r="47" spans="1:7" ht="15">
      <c r="A47" s="4" t="s">
        <v>14</v>
      </c>
      <c r="B47" s="4">
        <v>470</v>
      </c>
      <c r="C47" s="4">
        <v>13</v>
      </c>
      <c r="D47" s="2">
        <v>16935842.3</v>
      </c>
      <c r="E47" s="2">
        <v>10696629.3</v>
      </c>
      <c r="F47" s="2">
        <f>SUM(D47-E47)</f>
        <v>6239213</v>
      </c>
      <c r="G47" s="2">
        <v>2027745.62</v>
      </c>
    </row>
    <row r="48" spans="1:7" ht="12.75">
      <c r="A48" s="3" t="s">
        <v>15</v>
      </c>
      <c r="B48" s="13">
        <f aca="true" t="shared" si="4" ref="B48:G48">SUM(B44:B47)</f>
        <v>786</v>
      </c>
      <c r="C48" s="3">
        <f t="shared" si="4"/>
        <v>115</v>
      </c>
      <c r="D48" s="1">
        <f t="shared" si="4"/>
        <v>22906968.75</v>
      </c>
      <c r="E48" s="1">
        <f t="shared" si="4"/>
        <v>14330537.3</v>
      </c>
      <c r="F48" s="1">
        <f t="shared" si="4"/>
        <v>8576431.45</v>
      </c>
      <c r="G48" s="1">
        <f t="shared" si="4"/>
        <v>2635424.9000000004</v>
      </c>
    </row>
    <row r="51" spans="1:2" ht="13.5" thickBot="1">
      <c r="A51" s="10" t="s">
        <v>27</v>
      </c>
      <c r="B51" s="10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1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2" t="s">
        <v>11</v>
      </c>
    </row>
    <row r="54" spans="1:7" ht="13.5" thickTop="1">
      <c r="A54" s="3" t="s">
        <v>12</v>
      </c>
      <c r="B54" s="3">
        <v>189</v>
      </c>
      <c r="C54" s="3">
        <v>63</v>
      </c>
      <c r="D54" s="1">
        <v>2890875</v>
      </c>
      <c r="E54" s="1">
        <v>1736434.1</v>
      </c>
      <c r="F54" s="1">
        <f>SUM(D54-E54)</f>
        <v>1154440.9</v>
      </c>
      <c r="G54" s="1">
        <v>300156</v>
      </c>
    </row>
    <row r="55" spans="1:7" ht="12.75">
      <c r="A55" s="3" t="s">
        <v>13</v>
      </c>
      <c r="B55" s="3">
        <v>82</v>
      </c>
      <c r="C55" s="3">
        <v>27</v>
      </c>
      <c r="D55" s="1">
        <v>1040125.5</v>
      </c>
      <c r="E55" s="1">
        <v>634993.2</v>
      </c>
      <c r="F55" s="1">
        <f>SUM(D55-E55)</f>
        <v>405132.30000000005</v>
      </c>
      <c r="G55" s="1">
        <v>105334.85</v>
      </c>
    </row>
    <row r="56" spans="1:7" ht="15">
      <c r="A56" s="4" t="s">
        <v>14</v>
      </c>
      <c r="B56" s="4">
        <v>806</v>
      </c>
      <c r="C56" s="4">
        <v>20</v>
      </c>
      <c r="D56" s="2">
        <v>25625969.15</v>
      </c>
      <c r="E56" s="2">
        <v>16711515.55</v>
      </c>
      <c r="F56" s="2">
        <f>SUM(D56-E56)</f>
        <v>8914453.599999998</v>
      </c>
      <c r="G56" s="2">
        <v>2897200.14</v>
      </c>
    </row>
    <row r="57" spans="1:7" ht="12.75">
      <c r="A57" s="3" t="s">
        <v>15</v>
      </c>
      <c r="B57" s="13">
        <f aca="true" t="shared" si="5" ref="B57:G57">SUM(B54:B56)</f>
        <v>1077</v>
      </c>
      <c r="C57" s="3">
        <f t="shared" si="5"/>
        <v>110</v>
      </c>
      <c r="D57" s="1">
        <f t="shared" si="5"/>
        <v>29556969.65</v>
      </c>
      <c r="E57" s="1">
        <f t="shared" si="5"/>
        <v>19082942.85</v>
      </c>
      <c r="F57" s="1">
        <f t="shared" si="5"/>
        <v>10474026.799999997</v>
      </c>
      <c r="G57" s="1">
        <f t="shared" si="5"/>
        <v>3302690.99</v>
      </c>
    </row>
    <row r="58" spans="1:7" ht="12.75">
      <c r="A58" s="3"/>
      <c r="B58" s="13"/>
      <c r="C58" s="3"/>
      <c r="D58" s="1"/>
      <c r="E58" s="1"/>
      <c r="F58" s="1"/>
      <c r="G58" s="1"/>
    </row>
    <row r="59" spans="1:7" ht="12.75">
      <c r="A59" s="3"/>
      <c r="B59" s="13"/>
      <c r="C59" s="3"/>
      <c r="D59" s="1"/>
      <c r="E59" s="1"/>
      <c r="F59" s="1"/>
      <c r="G59" s="1"/>
    </row>
    <row r="61" spans="1:2" ht="13.5" thickBot="1">
      <c r="A61" s="10" t="s">
        <v>28</v>
      </c>
      <c r="B61" s="10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1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2" t="s">
        <v>11</v>
      </c>
    </row>
    <row r="64" spans="1:7" ht="13.5" thickTop="1">
      <c r="A64" s="3" t="s">
        <v>12</v>
      </c>
      <c r="B64" s="3">
        <v>9</v>
      </c>
      <c r="C64" s="3">
        <v>3</v>
      </c>
      <c r="D64" s="1">
        <v>146074</v>
      </c>
      <c r="E64" s="1">
        <v>86713.9</v>
      </c>
      <c r="F64" s="1">
        <f>SUM(D64-E64)</f>
        <v>59360.100000000006</v>
      </c>
      <c r="G64" s="1">
        <v>15433.6</v>
      </c>
    </row>
    <row r="65" spans="1:7" ht="15">
      <c r="A65" s="15" t="s">
        <v>13</v>
      </c>
      <c r="B65" s="4">
        <v>6</v>
      </c>
      <c r="C65" s="4">
        <v>2</v>
      </c>
      <c r="D65" s="2">
        <v>128375</v>
      </c>
      <c r="E65" s="2">
        <v>70111.45</v>
      </c>
      <c r="F65" s="2">
        <f>SUM(D65-E65)</f>
        <v>58263.55</v>
      </c>
      <c r="G65" s="2">
        <v>15148.55</v>
      </c>
    </row>
    <row r="66" spans="1:7" ht="12.75">
      <c r="A66" s="3" t="s">
        <v>15</v>
      </c>
      <c r="B66" s="3">
        <f aca="true" t="shared" si="6" ref="B66:G66">SUM(B64:B65)</f>
        <v>15</v>
      </c>
      <c r="C66" s="3">
        <f t="shared" si="6"/>
        <v>5</v>
      </c>
      <c r="D66" s="1">
        <f t="shared" si="6"/>
        <v>274449</v>
      </c>
      <c r="E66" s="1">
        <f t="shared" si="6"/>
        <v>156825.34999999998</v>
      </c>
      <c r="F66" s="1">
        <f t="shared" si="6"/>
        <v>117623.65000000001</v>
      </c>
      <c r="G66" s="1">
        <f t="shared" si="6"/>
        <v>30582.15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10" t="s">
        <v>29</v>
      </c>
      <c r="B70" s="10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1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2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210633.5</v>
      </c>
      <c r="E73" s="1">
        <v>121150.35</v>
      </c>
      <c r="F73" s="1">
        <f>SUM(D73-E73)</f>
        <v>89483.15</v>
      </c>
      <c r="G73" s="1">
        <v>23265.72</v>
      </c>
    </row>
    <row r="74" spans="1:7" ht="12.75">
      <c r="A74" s="3" t="s">
        <v>13</v>
      </c>
      <c r="B74" s="3">
        <v>3</v>
      </c>
      <c r="C74" s="3">
        <v>1</v>
      </c>
      <c r="D74" s="1">
        <v>36810.25</v>
      </c>
      <c r="E74" s="1">
        <v>22117.6</v>
      </c>
      <c r="F74" s="1">
        <f>SUM(D74-E74)</f>
        <v>14692.650000000001</v>
      </c>
      <c r="G74" s="1">
        <v>3820.09</v>
      </c>
    </row>
    <row r="75" spans="1:7" ht="15">
      <c r="A75" s="4" t="s">
        <v>14</v>
      </c>
      <c r="B75" s="4">
        <v>200</v>
      </c>
      <c r="C75" s="4">
        <v>5</v>
      </c>
      <c r="D75" s="2">
        <v>7512844.3</v>
      </c>
      <c r="E75" s="2">
        <v>4945477.75</v>
      </c>
      <c r="F75" s="2">
        <f>SUM(D75-E75)</f>
        <v>2567366.55</v>
      </c>
      <c r="G75" s="2">
        <v>834394.76</v>
      </c>
    </row>
    <row r="76" spans="1:7" ht="12.75">
      <c r="A76" s="3" t="s">
        <v>15</v>
      </c>
      <c r="B76" s="3">
        <f aca="true" t="shared" si="7" ref="B76:G76">SUM(B73:B75)</f>
        <v>215</v>
      </c>
      <c r="C76" s="3">
        <f t="shared" si="7"/>
        <v>10</v>
      </c>
      <c r="D76" s="1">
        <f t="shared" si="7"/>
        <v>7760288.05</v>
      </c>
      <c r="E76" s="1">
        <f t="shared" si="7"/>
        <v>5088745.7</v>
      </c>
      <c r="F76" s="1">
        <f t="shared" si="7"/>
        <v>2671542.3499999996</v>
      </c>
      <c r="G76" s="1">
        <f t="shared" si="7"/>
        <v>861480.5700000001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10" t="s">
        <v>30</v>
      </c>
      <c r="B80" s="10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1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2" t="s">
        <v>11</v>
      </c>
    </row>
    <row r="83" spans="1:7" ht="13.5" thickTop="1">
      <c r="A83" s="14" t="s">
        <v>12</v>
      </c>
      <c r="B83" s="14">
        <v>18</v>
      </c>
      <c r="C83" s="14">
        <v>6</v>
      </c>
      <c r="D83" s="16">
        <v>438629.5</v>
      </c>
      <c r="E83" s="16">
        <v>248175.8</v>
      </c>
      <c r="F83" s="1">
        <f>SUM(D83-E83)</f>
        <v>190453.7</v>
      </c>
      <c r="G83" s="16">
        <v>49518.15</v>
      </c>
    </row>
    <row r="84" spans="1:7" ht="12.75">
      <c r="A84" s="14" t="s">
        <v>13</v>
      </c>
      <c r="B84" s="14">
        <v>3</v>
      </c>
      <c r="C84" s="14">
        <v>1</v>
      </c>
      <c r="D84" s="16">
        <v>7089</v>
      </c>
      <c r="E84" s="16">
        <v>4103.5</v>
      </c>
      <c r="F84" s="1">
        <f>SUM(D84-E84)</f>
        <v>2985.5</v>
      </c>
      <c r="G84" s="16">
        <v>776.27</v>
      </c>
    </row>
    <row r="85" spans="1:7" ht="15">
      <c r="A85" s="17" t="s">
        <v>14</v>
      </c>
      <c r="B85" s="17">
        <v>24</v>
      </c>
      <c r="C85" s="17">
        <v>1</v>
      </c>
      <c r="D85" s="18">
        <v>750219.25</v>
      </c>
      <c r="E85" s="18">
        <v>450714.05</v>
      </c>
      <c r="F85" s="2">
        <f>SUM(D85-E85)</f>
        <v>299505.2</v>
      </c>
      <c r="G85" s="18">
        <v>97339.26</v>
      </c>
    </row>
    <row r="86" spans="1:7" ht="12.75">
      <c r="A86" s="3" t="s">
        <v>15</v>
      </c>
      <c r="B86" s="14">
        <f aca="true" t="shared" si="8" ref="B86:G86">SUM(B83:B85)</f>
        <v>45</v>
      </c>
      <c r="C86" s="14">
        <f t="shared" si="8"/>
        <v>8</v>
      </c>
      <c r="D86" s="16">
        <f t="shared" si="8"/>
        <v>1195937.75</v>
      </c>
      <c r="E86" s="16">
        <f t="shared" si="8"/>
        <v>702993.35</v>
      </c>
      <c r="F86" s="16">
        <f t="shared" si="8"/>
        <v>492944.4</v>
      </c>
      <c r="G86" s="16">
        <f t="shared" si="8"/>
        <v>147633.68</v>
      </c>
    </row>
    <row r="87" spans="1:7" ht="12.75">
      <c r="A87" s="3"/>
      <c r="B87" s="14"/>
      <c r="C87" s="14"/>
      <c r="D87" s="16"/>
      <c r="E87" s="16"/>
      <c r="F87" s="16"/>
      <c r="G87" s="16"/>
    </row>
    <row r="89" spans="1:2" ht="13.5" thickBot="1">
      <c r="A89" s="10" t="s">
        <v>31</v>
      </c>
      <c r="B89" s="10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1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2" t="s">
        <v>11</v>
      </c>
    </row>
    <row r="92" spans="1:7" ht="13.5" thickTop="1">
      <c r="A92" s="3" t="s">
        <v>12</v>
      </c>
      <c r="B92" s="3">
        <v>72</v>
      </c>
      <c r="C92" s="3">
        <v>23</v>
      </c>
      <c r="D92" s="1">
        <v>985892.75</v>
      </c>
      <c r="E92" s="1">
        <v>587604.95</v>
      </c>
      <c r="F92" s="1">
        <f>SUM(D92-E92)</f>
        <v>398287.80000000005</v>
      </c>
      <c r="G92" s="1">
        <v>103555.3</v>
      </c>
    </row>
    <row r="93" spans="1:7" ht="12.75">
      <c r="A93" s="3" t="s">
        <v>13</v>
      </c>
      <c r="B93" s="3">
        <v>43</v>
      </c>
      <c r="C93" s="3">
        <v>14</v>
      </c>
      <c r="D93" s="1">
        <v>417583.25</v>
      </c>
      <c r="E93" s="1">
        <v>256142.7</v>
      </c>
      <c r="F93" s="1">
        <f>SUM(D93-E93)</f>
        <v>161440.55</v>
      </c>
      <c r="G93" s="1">
        <v>41974.76</v>
      </c>
    </row>
    <row r="94" spans="1:7" ht="15">
      <c r="A94" s="4" t="s">
        <v>14</v>
      </c>
      <c r="B94" s="4">
        <v>145</v>
      </c>
      <c r="C94" s="4">
        <v>4</v>
      </c>
      <c r="D94" s="2">
        <v>8792642.5</v>
      </c>
      <c r="E94" s="2">
        <v>5565109</v>
      </c>
      <c r="F94" s="2">
        <f>SUM(D94-E94)</f>
        <v>3227533.5</v>
      </c>
      <c r="G94" s="2">
        <v>1048948.87</v>
      </c>
    </row>
    <row r="95" spans="1:7" ht="12.75">
      <c r="A95" s="3" t="s">
        <v>15</v>
      </c>
      <c r="B95" s="3">
        <f aca="true" t="shared" si="9" ref="B95:G95">SUM(B92:B94)</f>
        <v>260</v>
      </c>
      <c r="C95" s="3">
        <f t="shared" si="9"/>
        <v>41</v>
      </c>
      <c r="D95" s="1">
        <f t="shared" si="9"/>
        <v>10196118.5</v>
      </c>
      <c r="E95" s="1">
        <f>SUM(E92:E94)</f>
        <v>6408856.65</v>
      </c>
      <c r="F95" s="1">
        <f t="shared" si="9"/>
        <v>3787261.85</v>
      </c>
      <c r="G95" s="1">
        <f t="shared" si="9"/>
        <v>1194478.9300000002</v>
      </c>
    </row>
    <row r="101" spans="1:2" ht="13.5" thickBot="1">
      <c r="A101" s="10" t="s">
        <v>32</v>
      </c>
      <c r="B101" s="10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1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2" t="s">
        <v>11</v>
      </c>
    </row>
    <row r="104" spans="1:7" ht="13.5" thickTop="1">
      <c r="A104" s="3" t="s">
        <v>12</v>
      </c>
      <c r="B104" s="3">
        <v>807</v>
      </c>
      <c r="C104" s="3">
        <v>265</v>
      </c>
      <c r="D104" s="1">
        <v>24054549.25</v>
      </c>
      <c r="E104" s="1">
        <v>14968919.6</v>
      </c>
      <c r="F104" s="1">
        <f>SUM(D104-E104)</f>
        <v>9085629.65</v>
      </c>
      <c r="G104" s="1">
        <v>2362271.46</v>
      </c>
    </row>
    <row r="105" spans="1:7" ht="12.75">
      <c r="A105" s="3" t="s">
        <v>13</v>
      </c>
      <c r="B105" s="3">
        <v>696</v>
      </c>
      <c r="C105" s="3">
        <v>231</v>
      </c>
      <c r="D105" s="1">
        <v>12767418.75</v>
      </c>
      <c r="E105" s="1">
        <v>7931258.7</v>
      </c>
      <c r="F105" s="1">
        <f>SUM(D105-E105)</f>
        <v>4836160.05</v>
      </c>
      <c r="G105" s="1">
        <v>1257407.52</v>
      </c>
    </row>
    <row r="106" spans="1:7" ht="12.75">
      <c r="A106" s="3" t="s">
        <v>16</v>
      </c>
      <c r="B106" s="3">
        <v>5</v>
      </c>
      <c r="C106" s="3">
        <v>2</v>
      </c>
      <c r="D106" s="1">
        <v>15567</v>
      </c>
      <c r="E106" s="1">
        <v>7443.25</v>
      </c>
      <c r="F106" s="1">
        <f>SUM(D106-E106)</f>
        <v>8123.75</v>
      </c>
      <c r="G106" s="1">
        <v>2112.2</v>
      </c>
    </row>
    <row r="107" spans="1:7" ht="12.75">
      <c r="A107" s="3" t="s">
        <v>17</v>
      </c>
      <c r="B107" s="3">
        <v>448</v>
      </c>
      <c r="C107" s="3">
        <v>4</v>
      </c>
      <c r="D107" s="1">
        <v>14994018.5</v>
      </c>
      <c r="E107" s="1">
        <v>9578166.25</v>
      </c>
      <c r="F107" s="1">
        <f>SUM(D107-E107)</f>
        <v>5415852.25</v>
      </c>
      <c r="G107" s="1">
        <v>974855.2</v>
      </c>
    </row>
    <row r="108" spans="1:7" ht="15">
      <c r="A108" s="4" t="s">
        <v>14</v>
      </c>
      <c r="B108" s="4">
        <v>179</v>
      </c>
      <c r="C108" s="4">
        <v>4</v>
      </c>
      <c r="D108" s="2">
        <v>9624942.3</v>
      </c>
      <c r="E108" s="2">
        <v>6158131.6</v>
      </c>
      <c r="F108" s="2">
        <f>SUM(D108-E108)</f>
        <v>3466810.700000001</v>
      </c>
      <c r="G108" s="2">
        <v>1126714.17</v>
      </c>
    </row>
    <row r="109" spans="1:7" ht="12.75">
      <c r="A109" s="3" t="s">
        <v>15</v>
      </c>
      <c r="B109" s="13">
        <f aca="true" t="shared" si="10" ref="B109:G109">SUM(B104:B108)</f>
        <v>2135</v>
      </c>
      <c r="C109" s="3">
        <f t="shared" si="10"/>
        <v>506</v>
      </c>
      <c r="D109" s="1">
        <f t="shared" si="10"/>
        <v>61456495.8</v>
      </c>
      <c r="E109" s="1">
        <f t="shared" si="10"/>
        <v>38643919.4</v>
      </c>
      <c r="F109" s="1">
        <f t="shared" si="10"/>
        <v>22812576.4</v>
      </c>
      <c r="G109" s="1">
        <f t="shared" si="10"/>
        <v>5723360.55</v>
      </c>
    </row>
    <row r="112" spans="1:2" ht="13.5" thickBot="1">
      <c r="A112" s="10" t="s">
        <v>33</v>
      </c>
      <c r="B112" s="10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1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2" t="s">
        <v>11</v>
      </c>
    </row>
    <row r="115" spans="1:7" ht="13.5" thickTop="1">
      <c r="A115" s="3" t="s">
        <v>12</v>
      </c>
      <c r="B115" s="3">
        <v>35</v>
      </c>
      <c r="C115" s="3">
        <v>12</v>
      </c>
      <c r="D115" s="1">
        <v>490630.75</v>
      </c>
      <c r="E115" s="1">
        <v>297040.25</v>
      </c>
      <c r="F115" s="1">
        <f>SUM(D115-E115)</f>
        <v>193590.5</v>
      </c>
      <c r="G115" s="1">
        <v>50333.76</v>
      </c>
    </row>
    <row r="116" spans="1:7" ht="12.75">
      <c r="A116" s="3" t="s">
        <v>13</v>
      </c>
      <c r="B116" s="3">
        <v>15</v>
      </c>
      <c r="C116" s="3">
        <v>5</v>
      </c>
      <c r="D116" s="1">
        <v>248456.5</v>
      </c>
      <c r="E116" s="1">
        <v>155862.6</v>
      </c>
      <c r="F116" s="1">
        <f>SUM(D116-E116)</f>
        <v>92593.9</v>
      </c>
      <c r="G116" s="1">
        <v>24074.49</v>
      </c>
    </row>
    <row r="117" spans="1:7" ht="15">
      <c r="A117" s="4" t="s">
        <v>14</v>
      </c>
      <c r="B117" s="4">
        <v>120</v>
      </c>
      <c r="C117" s="4">
        <v>3</v>
      </c>
      <c r="D117" s="2">
        <v>4307758</v>
      </c>
      <c r="E117" s="2">
        <v>2930942.9</v>
      </c>
      <c r="F117" s="2">
        <f>SUM(D117-E117)</f>
        <v>1376815.1</v>
      </c>
      <c r="G117" s="2">
        <v>447465.34</v>
      </c>
    </row>
    <row r="118" spans="1:7" ht="12.75">
      <c r="A118" s="3" t="s">
        <v>15</v>
      </c>
      <c r="B118" s="3">
        <f aca="true" t="shared" si="11" ref="B118:G118">SUM(B115:B117)</f>
        <v>170</v>
      </c>
      <c r="C118" s="3">
        <f t="shared" si="11"/>
        <v>20</v>
      </c>
      <c r="D118" s="1">
        <f t="shared" si="11"/>
        <v>5046845.25</v>
      </c>
      <c r="E118" s="1">
        <f t="shared" si="11"/>
        <v>3383845.75</v>
      </c>
      <c r="F118" s="1">
        <f t="shared" si="11"/>
        <v>1662999.5</v>
      </c>
      <c r="G118" s="1">
        <f t="shared" si="11"/>
        <v>521873.59</v>
      </c>
    </row>
    <row r="121" spans="1:2" ht="13.5" thickBot="1">
      <c r="A121" s="10" t="s">
        <v>34</v>
      </c>
      <c r="B121" s="10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1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2" t="s">
        <v>11</v>
      </c>
    </row>
    <row r="124" spans="1:7" ht="13.5" thickTop="1">
      <c r="A124" s="3" t="s">
        <v>12</v>
      </c>
      <c r="B124" s="3">
        <v>220</v>
      </c>
      <c r="C124" s="3">
        <v>73</v>
      </c>
      <c r="D124" s="1">
        <v>3221381.25</v>
      </c>
      <c r="E124" s="1">
        <v>2100678.15</v>
      </c>
      <c r="F124" s="1">
        <f>SUM(D124-E124)</f>
        <v>1120703.1</v>
      </c>
      <c r="G124" s="1">
        <v>291384.5</v>
      </c>
    </row>
    <row r="125" spans="1:7" ht="12.75">
      <c r="A125" s="3" t="s">
        <v>13</v>
      </c>
      <c r="B125" s="3">
        <v>90</v>
      </c>
      <c r="C125" s="3">
        <v>30</v>
      </c>
      <c r="D125" s="1">
        <v>787849.5</v>
      </c>
      <c r="E125" s="1">
        <v>509603.65</v>
      </c>
      <c r="F125" s="1">
        <f>SUM(D125-E125)</f>
        <v>278245.85</v>
      </c>
      <c r="G125" s="1">
        <v>72344.63</v>
      </c>
    </row>
    <row r="126" spans="1:7" ht="12.75">
      <c r="A126" s="3" t="s">
        <v>16</v>
      </c>
      <c r="B126" s="3">
        <v>7</v>
      </c>
      <c r="C126" s="3">
        <v>2</v>
      </c>
      <c r="D126" s="1">
        <v>73114.5</v>
      </c>
      <c r="E126" s="1">
        <v>46836.9</v>
      </c>
      <c r="F126" s="1">
        <f>SUM(D126-E126)</f>
        <v>26277.6</v>
      </c>
      <c r="G126" s="1">
        <v>6832.24</v>
      </c>
    </row>
    <row r="127" spans="1:7" ht="12.75">
      <c r="A127" s="3" t="s">
        <v>17</v>
      </c>
      <c r="B127" s="3">
        <v>69</v>
      </c>
      <c r="C127" s="3">
        <v>1</v>
      </c>
      <c r="D127" s="1">
        <v>1104701.5</v>
      </c>
      <c r="E127" s="1">
        <v>745947.1</v>
      </c>
      <c r="F127" s="1">
        <f>SUM(D127-E127)</f>
        <v>358754.4</v>
      </c>
      <c r="G127" s="1">
        <v>64576.13</v>
      </c>
    </row>
    <row r="128" spans="1:7" ht="15">
      <c r="A128" s="4" t="s">
        <v>14</v>
      </c>
      <c r="B128" s="4">
        <v>522</v>
      </c>
      <c r="C128" s="4">
        <v>13</v>
      </c>
      <c r="D128" s="2">
        <v>21604087.5</v>
      </c>
      <c r="E128" s="2">
        <v>14414548.55</v>
      </c>
      <c r="F128" s="2">
        <f>SUM(D128-E128)</f>
        <v>7189538.949999999</v>
      </c>
      <c r="G128" s="2">
        <v>2336602.06</v>
      </c>
    </row>
    <row r="129" spans="1:7" ht="12.75">
      <c r="A129" s="3" t="s">
        <v>15</v>
      </c>
      <c r="B129" s="3">
        <f aca="true" t="shared" si="12" ref="B129:G129">SUM(B124:B128)</f>
        <v>908</v>
      </c>
      <c r="C129" s="3">
        <f t="shared" si="12"/>
        <v>119</v>
      </c>
      <c r="D129" s="1">
        <f t="shared" si="12"/>
        <v>26791134.25</v>
      </c>
      <c r="E129" s="1">
        <f t="shared" si="12"/>
        <v>17817614.35</v>
      </c>
      <c r="F129" s="1">
        <f t="shared" si="12"/>
        <v>8973519.899999999</v>
      </c>
      <c r="G129" s="1">
        <f t="shared" si="12"/>
        <v>2771739.56</v>
      </c>
    </row>
    <row r="132" spans="1:2" ht="13.5" thickBot="1">
      <c r="A132" s="10" t="s">
        <v>35</v>
      </c>
      <c r="B132" s="10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1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2" t="s">
        <v>11</v>
      </c>
    </row>
    <row r="135" spans="1:7" ht="13.5" thickTop="1">
      <c r="A135" s="3" t="s">
        <v>12</v>
      </c>
      <c r="B135" s="3">
        <v>29</v>
      </c>
      <c r="C135" s="3">
        <v>9</v>
      </c>
      <c r="D135" s="1">
        <v>394134.75</v>
      </c>
      <c r="E135" s="1">
        <v>220175.2</v>
      </c>
      <c r="F135" s="1">
        <f>SUM(D135-E135)</f>
        <v>173959.55</v>
      </c>
      <c r="G135" s="1">
        <v>45229.71</v>
      </c>
    </row>
    <row r="136" spans="1:7" ht="12.75">
      <c r="A136" s="3" t="s">
        <v>13</v>
      </c>
      <c r="B136" s="3">
        <v>2</v>
      </c>
      <c r="C136" s="3">
        <v>1</v>
      </c>
      <c r="D136" s="1">
        <v>1679</v>
      </c>
      <c r="E136" s="1">
        <v>2435.8</v>
      </c>
      <c r="F136" s="1">
        <f>SUM(D136-E136)</f>
        <v>-756.8000000000002</v>
      </c>
      <c r="G136" s="1">
        <v>-196.75</v>
      </c>
    </row>
    <row r="137" spans="1:7" ht="12.75">
      <c r="A137" s="3" t="s">
        <v>17</v>
      </c>
      <c r="B137" s="3">
        <v>12</v>
      </c>
      <c r="C137" s="3">
        <v>1</v>
      </c>
      <c r="D137" s="1">
        <v>10157</v>
      </c>
      <c r="E137" s="1">
        <v>5025.9</v>
      </c>
      <c r="F137" s="1">
        <f>SUM(D137-E137)</f>
        <v>5131.1</v>
      </c>
      <c r="G137" s="1">
        <v>923.67</v>
      </c>
    </row>
    <row r="138" spans="1:7" ht="15">
      <c r="A138" s="4" t="s">
        <v>14</v>
      </c>
      <c r="B138" s="4">
        <v>284</v>
      </c>
      <c r="C138" s="4">
        <v>7</v>
      </c>
      <c r="D138" s="2">
        <v>7242445.2</v>
      </c>
      <c r="E138" s="2">
        <v>4559934.95</v>
      </c>
      <c r="F138" s="19">
        <f>SUM(D138-E138)</f>
        <v>2682510.25</v>
      </c>
      <c r="G138" s="2">
        <v>871816.66</v>
      </c>
    </row>
    <row r="139" spans="1:7" ht="12.75">
      <c r="A139" s="3" t="s">
        <v>15</v>
      </c>
      <c r="B139" s="3">
        <f aca="true" t="shared" si="13" ref="B139:G139">SUM(B135:B138)</f>
        <v>327</v>
      </c>
      <c r="C139" s="3">
        <f t="shared" si="13"/>
        <v>18</v>
      </c>
      <c r="D139" s="1">
        <f t="shared" si="13"/>
        <v>7648415.95</v>
      </c>
      <c r="E139" s="1">
        <f t="shared" si="13"/>
        <v>4787571.850000001</v>
      </c>
      <c r="F139" s="1">
        <f t="shared" si="13"/>
        <v>2860844.1</v>
      </c>
      <c r="G139" s="1">
        <f t="shared" si="13"/>
        <v>917773.29</v>
      </c>
    </row>
    <row r="142" spans="1:2" ht="13.5" thickBot="1">
      <c r="A142" s="10" t="s">
        <v>36</v>
      </c>
      <c r="B142" s="10"/>
    </row>
    <row r="143" spans="1:7" ht="13.5" thickTop="1">
      <c r="A143" s="5" t="s">
        <v>1</v>
      </c>
      <c r="B143" s="6" t="s">
        <v>2</v>
      </c>
      <c r="C143" s="6" t="s">
        <v>2</v>
      </c>
      <c r="D143" s="6" t="s">
        <v>7</v>
      </c>
      <c r="E143" s="6" t="s">
        <v>7</v>
      </c>
      <c r="F143" s="6" t="s">
        <v>5</v>
      </c>
      <c r="G143" s="11" t="s">
        <v>10</v>
      </c>
    </row>
    <row r="144" spans="1:7" ht="13.5" thickBot="1">
      <c r="A144" s="7" t="s">
        <v>0</v>
      </c>
      <c r="B144" s="8" t="s">
        <v>3</v>
      </c>
      <c r="C144" s="8" t="s">
        <v>4</v>
      </c>
      <c r="D144" s="8" t="s">
        <v>8</v>
      </c>
      <c r="E144" s="8" t="s">
        <v>9</v>
      </c>
      <c r="F144" s="8" t="s">
        <v>6</v>
      </c>
      <c r="G144" s="12" t="s">
        <v>11</v>
      </c>
    </row>
    <row r="145" spans="1:7" ht="13.5" thickTop="1">
      <c r="A145" s="3" t="s">
        <v>12</v>
      </c>
      <c r="B145" s="3">
        <v>730</v>
      </c>
      <c r="C145" s="3">
        <v>247</v>
      </c>
      <c r="D145" s="1">
        <v>15251807.5</v>
      </c>
      <c r="E145" s="1">
        <v>9226584.2</v>
      </c>
      <c r="F145" s="1">
        <f>SUM(D145-E145)</f>
        <v>6025223.300000001</v>
      </c>
      <c r="G145" s="1">
        <v>1566565.28</v>
      </c>
    </row>
    <row r="146" spans="1:7" ht="12.75">
      <c r="A146" s="3" t="s">
        <v>13</v>
      </c>
      <c r="B146" s="3">
        <v>404</v>
      </c>
      <c r="C146" s="3">
        <v>137</v>
      </c>
      <c r="D146" s="1">
        <v>4834865.75</v>
      </c>
      <c r="E146" s="1">
        <v>3042570.9</v>
      </c>
      <c r="F146" s="1">
        <f>SUM(D146-E146)</f>
        <v>1792294.85</v>
      </c>
      <c r="G146" s="1">
        <v>465999.89</v>
      </c>
    </row>
    <row r="147" spans="1:7" ht="15">
      <c r="A147" s="4" t="s">
        <v>14</v>
      </c>
      <c r="B147" s="4">
        <v>270</v>
      </c>
      <c r="C147" s="4">
        <v>6</v>
      </c>
      <c r="D147" s="2">
        <v>11451674.85</v>
      </c>
      <c r="E147" s="2">
        <v>7332733</v>
      </c>
      <c r="F147" s="2">
        <f>SUM(D147-E147)</f>
        <v>4118941.8499999996</v>
      </c>
      <c r="G147" s="2">
        <v>1338657.01</v>
      </c>
    </row>
    <row r="148" spans="1:7" ht="12.75">
      <c r="A148" s="3" t="s">
        <v>15</v>
      </c>
      <c r="B148" s="13">
        <f aca="true" t="shared" si="14" ref="B148:G148">SUM(B145:B147)</f>
        <v>1404</v>
      </c>
      <c r="C148" s="3">
        <f t="shared" si="14"/>
        <v>390</v>
      </c>
      <c r="D148" s="1">
        <f t="shared" si="14"/>
        <v>31538348.1</v>
      </c>
      <c r="E148" s="1">
        <f t="shared" si="14"/>
        <v>19601888.1</v>
      </c>
      <c r="F148" s="1">
        <f t="shared" si="14"/>
        <v>11936460</v>
      </c>
      <c r="G148" s="1">
        <f t="shared" si="14"/>
        <v>3371222.1799999997</v>
      </c>
    </row>
    <row r="151" spans="1:2" ht="13.5" thickBot="1">
      <c r="A151" s="10" t="s">
        <v>37</v>
      </c>
      <c r="B151" s="10"/>
    </row>
    <row r="152" spans="1:7" ht="13.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1" t="s">
        <v>10</v>
      </c>
    </row>
    <row r="153" spans="1:7" ht="13.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2" t="s">
        <v>11</v>
      </c>
    </row>
    <row r="154" spans="1:7" ht="13.5" thickTop="1">
      <c r="A154" s="3" t="s">
        <v>12</v>
      </c>
      <c r="B154" s="3">
        <v>51</v>
      </c>
      <c r="C154" s="3">
        <v>17</v>
      </c>
      <c r="D154" s="1">
        <v>1749945.75</v>
      </c>
      <c r="E154" s="1">
        <v>1126685.75</v>
      </c>
      <c r="F154" s="1">
        <f>SUM(D154-E154)</f>
        <v>623260</v>
      </c>
      <c r="G154" s="1">
        <v>162048.11</v>
      </c>
    </row>
    <row r="155" spans="1:7" ht="12.75">
      <c r="A155" s="3" t="s">
        <v>13</v>
      </c>
      <c r="B155" s="3">
        <v>44</v>
      </c>
      <c r="C155" s="3">
        <v>15</v>
      </c>
      <c r="D155" s="1">
        <v>1083688</v>
      </c>
      <c r="E155" s="1">
        <v>680757.85</v>
      </c>
      <c r="F155" s="1">
        <f>SUM(D155-E155)</f>
        <v>402930.15</v>
      </c>
      <c r="G155" s="1">
        <v>104762.22</v>
      </c>
    </row>
    <row r="156" spans="1:7" ht="15">
      <c r="A156" s="4" t="s">
        <v>14</v>
      </c>
      <c r="B156" s="4">
        <v>43</v>
      </c>
      <c r="C156" s="4">
        <v>1</v>
      </c>
      <c r="D156" s="2">
        <v>2227297.85</v>
      </c>
      <c r="E156" s="2">
        <v>1388032.85</v>
      </c>
      <c r="F156" s="2">
        <f>SUM(D156-E156)</f>
        <v>839265</v>
      </c>
      <c r="G156" s="2">
        <v>272761.26</v>
      </c>
    </row>
    <row r="157" spans="1:7" ht="12.75">
      <c r="A157" s="3" t="s">
        <v>15</v>
      </c>
      <c r="B157" s="3">
        <f aca="true" t="shared" si="15" ref="B157:G157">SUM(B154:B156)</f>
        <v>138</v>
      </c>
      <c r="C157" s="3">
        <f t="shared" si="15"/>
        <v>33</v>
      </c>
      <c r="D157" s="1">
        <f t="shared" si="15"/>
        <v>5060931.6</v>
      </c>
      <c r="E157" s="1">
        <f t="shared" si="15"/>
        <v>3195476.45</v>
      </c>
      <c r="F157" s="1">
        <f t="shared" si="15"/>
        <v>1865455.15</v>
      </c>
      <c r="G157" s="1">
        <f t="shared" si="15"/>
        <v>539571.59</v>
      </c>
    </row>
    <row r="160" spans="1:2" ht="13.5" thickBot="1">
      <c r="A160" s="10" t="s">
        <v>38</v>
      </c>
      <c r="B160" s="10"/>
    </row>
    <row r="161" spans="1:7" ht="13.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1" t="s">
        <v>10</v>
      </c>
    </row>
    <row r="162" spans="1:7" ht="13.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2" t="s">
        <v>11</v>
      </c>
    </row>
    <row r="163" spans="1:7" ht="13.5" thickTop="1">
      <c r="A163" s="3" t="s">
        <v>12</v>
      </c>
      <c r="B163" s="3">
        <v>50</v>
      </c>
      <c r="C163" s="3">
        <v>16</v>
      </c>
      <c r="D163" s="1">
        <v>729490.75</v>
      </c>
      <c r="E163" s="1">
        <v>487057.35</v>
      </c>
      <c r="F163" s="1">
        <f>SUM(D163-E163)</f>
        <v>242433.40000000002</v>
      </c>
      <c r="G163" s="1">
        <v>63032.94</v>
      </c>
    </row>
    <row r="164" spans="1:7" ht="12.75">
      <c r="A164" s="3" t="s">
        <v>13</v>
      </c>
      <c r="B164" s="3">
        <v>38</v>
      </c>
      <c r="C164" s="3">
        <v>12</v>
      </c>
      <c r="D164" s="1">
        <v>387413.75</v>
      </c>
      <c r="E164" s="1">
        <v>241386.4</v>
      </c>
      <c r="F164" s="1">
        <f>SUM(D164-E164)</f>
        <v>146027.35</v>
      </c>
      <c r="G164" s="1">
        <v>37967.35</v>
      </c>
    </row>
    <row r="165" spans="1:7" ht="15">
      <c r="A165" s="4" t="s">
        <v>14</v>
      </c>
      <c r="B165" s="4">
        <v>111</v>
      </c>
      <c r="C165" s="4">
        <v>4</v>
      </c>
      <c r="D165" s="2">
        <v>4351197.75</v>
      </c>
      <c r="E165" s="2">
        <v>2865004.7</v>
      </c>
      <c r="F165" s="2">
        <f>SUM(D165-E165)</f>
        <v>1486193.0499999998</v>
      </c>
      <c r="G165" s="2">
        <v>483013.19</v>
      </c>
    </row>
    <row r="166" spans="1:7" ht="12.75">
      <c r="A166" s="3" t="s">
        <v>15</v>
      </c>
      <c r="B166" s="3">
        <f aca="true" t="shared" si="16" ref="B166:G166">SUM(B163:B165)</f>
        <v>199</v>
      </c>
      <c r="C166" s="3">
        <f t="shared" si="16"/>
        <v>32</v>
      </c>
      <c r="D166" s="1">
        <f t="shared" si="16"/>
        <v>5468102.25</v>
      </c>
      <c r="E166" s="1">
        <f>SUM(E163:E165)</f>
        <v>3593448.45</v>
      </c>
      <c r="F166" s="1">
        <f t="shared" si="16"/>
        <v>1874653.7999999998</v>
      </c>
      <c r="G166" s="1">
        <f t="shared" si="16"/>
        <v>584013.48</v>
      </c>
    </row>
    <row r="169" spans="1:2" ht="13.5" thickBot="1">
      <c r="A169" s="10" t="s">
        <v>39</v>
      </c>
      <c r="B169" s="10"/>
    </row>
    <row r="170" spans="1:7" ht="13.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1" t="s">
        <v>10</v>
      </c>
    </row>
    <row r="171" spans="1:7" ht="13.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2" t="s">
        <v>11</v>
      </c>
    </row>
    <row r="172" spans="1:7" ht="13.5" thickTop="1">
      <c r="A172" s="3" t="s">
        <v>12</v>
      </c>
      <c r="B172" s="3">
        <v>9</v>
      </c>
      <c r="C172" s="3">
        <v>3</v>
      </c>
      <c r="D172" s="1">
        <v>324786.75</v>
      </c>
      <c r="E172" s="1">
        <v>210805.5</v>
      </c>
      <c r="F172" s="1">
        <f>SUM(D172-E172)</f>
        <v>113981.25</v>
      </c>
      <c r="G172" s="1">
        <v>29635.2</v>
      </c>
    </row>
    <row r="173" spans="1:7" ht="12.75">
      <c r="A173" s="3" t="s">
        <v>13</v>
      </c>
      <c r="B173" s="3">
        <v>6</v>
      </c>
      <c r="C173" s="3">
        <v>2</v>
      </c>
      <c r="D173" s="1">
        <v>87776.65</v>
      </c>
      <c r="E173" s="1">
        <v>52421.95</v>
      </c>
      <c r="F173" s="1">
        <f>SUM(D173-E173)</f>
        <v>35354.7</v>
      </c>
      <c r="G173" s="1">
        <v>9192.24</v>
      </c>
    </row>
    <row r="174" spans="1:7" ht="15">
      <c r="A174" s="4" t="s">
        <v>14</v>
      </c>
      <c r="B174" s="4">
        <v>77</v>
      </c>
      <c r="C174" s="4">
        <v>2</v>
      </c>
      <c r="D174" s="2">
        <v>3475409.2</v>
      </c>
      <c r="E174" s="2">
        <v>2347503.35</v>
      </c>
      <c r="F174" s="2">
        <f>SUM(D174-E174)</f>
        <v>1127905.85</v>
      </c>
      <c r="G174" s="2">
        <v>366569.67</v>
      </c>
    </row>
    <row r="175" spans="1:7" ht="12.75">
      <c r="A175" s="3" t="s">
        <v>15</v>
      </c>
      <c r="B175" s="3">
        <f aca="true" t="shared" si="17" ref="B175:G175">SUM(B172:B174)</f>
        <v>92</v>
      </c>
      <c r="C175" s="3">
        <f t="shared" si="17"/>
        <v>7</v>
      </c>
      <c r="D175" s="1">
        <f t="shared" si="17"/>
        <v>3887972.6</v>
      </c>
      <c r="E175" s="1">
        <f t="shared" si="17"/>
        <v>2610730.8000000003</v>
      </c>
      <c r="F175" s="1">
        <f t="shared" si="17"/>
        <v>1277241.8</v>
      </c>
      <c r="G175" s="1">
        <f t="shared" si="17"/>
        <v>405397.11</v>
      </c>
    </row>
    <row r="178" spans="1:2" ht="13.5" thickBot="1">
      <c r="A178" s="10" t="s">
        <v>40</v>
      </c>
      <c r="B178" s="10"/>
    </row>
    <row r="179" spans="1:7" ht="13.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1" t="s">
        <v>10</v>
      </c>
    </row>
    <row r="180" spans="1:7" ht="13.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2" t="s">
        <v>11</v>
      </c>
    </row>
    <row r="181" spans="1:7" ht="13.5" thickTop="1">
      <c r="A181" s="3" t="s">
        <v>12</v>
      </c>
      <c r="B181" s="3">
        <v>73</v>
      </c>
      <c r="C181" s="3">
        <v>24</v>
      </c>
      <c r="D181" s="1">
        <v>1845572.5</v>
      </c>
      <c r="E181" s="1">
        <v>1152355.1</v>
      </c>
      <c r="F181" s="1">
        <f>SUM(D181-E181)</f>
        <v>693217.3999999999</v>
      </c>
      <c r="G181" s="1">
        <v>180237.17</v>
      </c>
    </row>
    <row r="182" spans="1:7" ht="12.75">
      <c r="A182" s="3" t="s">
        <v>13</v>
      </c>
      <c r="B182" s="3">
        <v>90</v>
      </c>
      <c r="C182" s="3">
        <v>30</v>
      </c>
      <c r="D182" s="1">
        <v>2610128.25</v>
      </c>
      <c r="E182" s="1">
        <v>1774046.85</v>
      </c>
      <c r="F182" s="1">
        <f>SUM(D182-E182)</f>
        <v>836081.3999999999</v>
      </c>
      <c r="G182" s="1">
        <v>217381.96</v>
      </c>
    </row>
    <row r="183" spans="1:7" ht="12.75">
      <c r="A183" s="3" t="s">
        <v>17</v>
      </c>
      <c r="B183" s="3">
        <v>75</v>
      </c>
      <c r="C183" s="3">
        <v>1</v>
      </c>
      <c r="D183" s="1">
        <v>2665750.5</v>
      </c>
      <c r="E183" s="1">
        <v>1755516.2</v>
      </c>
      <c r="F183" s="1">
        <f>SUM(D183-E183)</f>
        <v>910234.3</v>
      </c>
      <c r="G183" s="1">
        <v>163842.46</v>
      </c>
    </row>
    <row r="184" spans="1:7" ht="15">
      <c r="A184" s="4" t="s">
        <v>14</v>
      </c>
      <c r="B184" s="4">
        <v>85</v>
      </c>
      <c r="C184" s="4">
        <v>2</v>
      </c>
      <c r="D184" s="2">
        <v>4606223.35</v>
      </c>
      <c r="E184" s="2">
        <v>3042191.85</v>
      </c>
      <c r="F184" s="2">
        <f>SUM(D184-E184)</f>
        <v>1564031.4999999995</v>
      </c>
      <c r="G184" s="2">
        <v>508310.47</v>
      </c>
    </row>
    <row r="185" spans="1:7" ht="12.75">
      <c r="A185" s="3" t="s">
        <v>15</v>
      </c>
      <c r="B185" s="3">
        <f aca="true" t="shared" si="18" ref="B185:G185">SUM(B181:B184)</f>
        <v>323</v>
      </c>
      <c r="C185" s="3">
        <f t="shared" si="18"/>
        <v>57</v>
      </c>
      <c r="D185" s="1">
        <f t="shared" si="18"/>
        <v>11727674.6</v>
      </c>
      <c r="E185" s="1">
        <f t="shared" si="18"/>
        <v>7724110</v>
      </c>
      <c r="F185" s="1">
        <f t="shared" si="18"/>
        <v>4003564.599999999</v>
      </c>
      <c r="G185" s="1">
        <f t="shared" si="18"/>
        <v>1069772.06</v>
      </c>
    </row>
    <row r="188" spans="1:2" ht="13.5" thickBot="1">
      <c r="A188" s="10" t="s">
        <v>41</v>
      </c>
      <c r="B188" s="10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1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2" t="s">
        <v>11</v>
      </c>
    </row>
    <row r="191" spans="1:7" ht="13.5" thickTop="1">
      <c r="A191" s="3" t="s">
        <v>12</v>
      </c>
      <c r="B191" s="3">
        <v>58</v>
      </c>
      <c r="C191" s="3">
        <v>18</v>
      </c>
      <c r="D191" s="1">
        <v>976109.5</v>
      </c>
      <c r="E191" s="1">
        <v>593300.15</v>
      </c>
      <c r="F191" s="1">
        <f>SUM(D191-E191)</f>
        <v>382809.35</v>
      </c>
      <c r="G191" s="1">
        <v>99530.9</v>
      </c>
    </row>
    <row r="192" spans="1:7" ht="12.75">
      <c r="A192" s="3" t="s">
        <v>13</v>
      </c>
      <c r="B192" s="3">
        <v>65</v>
      </c>
      <c r="C192" s="3">
        <v>22</v>
      </c>
      <c r="D192" s="1">
        <v>890356.75</v>
      </c>
      <c r="E192" s="1">
        <v>581885.6</v>
      </c>
      <c r="F192" s="1">
        <f>SUM(D192-E192)</f>
        <v>308471.15</v>
      </c>
      <c r="G192" s="1">
        <v>80203.07</v>
      </c>
    </row>
    <row r="193" spans="1:7" ht="12.75">
      <c r="A193" s="3" t="s">
        <v>17</v>
      </c>
      <c r="B193" s="3">
        <v>123</v>
      </c>
      <c r="C193" s="3">
        <v>1</v>
      </c>
      <c r="D193" s="1">
        <v>2084309.75</v>
      </c>
      <c r="E193" s="1">
        <v>1375625.85</v>
      </c>
      <c r="F193" s="1">
        <f>SUM(D193-E193)</f>
        <v>708683.8999999999</v>
      </c>
      <c r="G193" s="1">
        <v>127563.7</v>
      </c>
    </row>
    <row r="194" spans="1:7" ht="15">
      <c r="A194" s="4" t="s">
        <v>14</v>
      </c>
      <c r="B194" s="4">
        <v>90</v>
      </c>
      <c r="C194" s="4">
        <v>2</v>
      </c>
      <c r="D194" s="2">
        <v>4127419.25</v>
      </c>
      <c r="E194" s="2">
        <v>2731985.3</v>
      </c>
      <c r="F194" s="2">
        <f>SUM(D194-E194)</f>
        <v>1395433.9500000002</v>
      </c>
      <c r="G194" s="2">
        <v>453516.38</v>
      </c>
    </row>
    <row r="195" spans="1:7" ht="12.75">
      <c r="A195" s="3" t="s">
        <v>15</v>
      </c>
      <c r="B195" s="3">
        <f aca="true" t="shared" si="19" ref="B195:G195">SUM(B191:B194)</f>
        <v>336</v>
      </c>
      <c r="C195" s="3">
        <f t="shared" si="19"/>
        <v>43</v>
      </c>
      <c r="D195" s="1">
        <f t="shared" si="19"/>
        <v>8078195.25</v>
      </c>
      <c r="E195" s="1">
        <f t="shared" si="19"/>
        <v>5282796.9</v>
      </c>
      <c r="F195" s="1">
        <f t="shared" si="19"/>
        <v>2795398.35</v>
      </c>
      <c r="G195" s="1">
        <f t="shared" si="19"/>
        <v>760814.05</v>
      </c>
    </row>
    <row r="202" spans="1:2" ht="13.5" thickBot="1">
      <c r="A202" s="10" t="s">
        <v>42</v>
      </c>
      <c r="B202" s="10"/>
    </row>
    <row r="203" spans="1:7" ht="13.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1" t="s">
        <v>10</v>
      </c>
    </row>
    <row r="204" spans="1:7" ht="13.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2" t="s">
        <v>11</v>
      </c>
    </row>
    <row r="205" spans="1:7" ht="13.5" thickTop="1">
      <c r="A205" s="3" t="s">
        <v>12</v>
      </c>
      <c r="B205" s="3">
        <v>21</v>
      </c>
      <c r="C205" s="3">
        <v>7</v>
      </c>
      <c r="D205" s="1">
        <v>150105.25</v>
      </c>
      <c r="E205" s="1">
        <v>94331.65</v>
      </c>
      <c r="F205" s="1">
        <f>SUM(D205-E205)</f>
        <v>55773.600000000006</v>
      </c>
      <c r="G205" s="1">
        <v>14501.25</v>
      </c>
    </row>
    <row r="206" spans="1:7" ht="12.75">
      <c r="A206" s="3" t="s">
        <v>13</v>
      </c>
      <c r="B206" s="3">
        <v>6</v>
      </c>
      <c r="C206" s="3">
        <v>2</v>
      </c>
      <c r="D206" s="1">
        <v>33923.5</v>
      </c>
      <c r="E206" s="1">
        <v>19252.9</v>
      </c>
      <c r="F206" s="1">
        <f>SUM(D206-E206)</f>
        <v>14670.599999999999</v>
      </c>
      <c r="G206" s="1">
        <v>3814.42</v>
      </c>
    </row>
    <row r="207" spans="1:7" ht="15">
      <c r="A207" s="4" t="s">
        <v>14</v>
      </c>
      <c r="B207" s="4">
        <v>505</v>
      </c>
      <c r="C207" s="4">
        <v>10</v>
      </c>
      <c r="D207" s="2">
        <v>20335511.25</v>
      </c>
      <c r="E207" s="2">
        <v>13297733.45</v>
      </c>
      <c r="F207" s="2">
        <f>SUM(D207-E207)</f>
        <v>7037777.800000001</v>
      </c>
      <c r="G207" s="2">
        <v>2287279.5</v>
      </c>
    </row>
    <row r="208" spans="1:7" ht="12.75">
      <c r="A208" s="3" t="s">
        <v>15</v>
      </c>
      <c r="B208" s="3">
        <f aca="true" t="shared" si="20" ref="B208:G208">SUM(B205:B207)</f>
        <v>532</v>
      </c>
      <c r="C208" s="3">
        <f t="shared" si="20"/>
        <v>19</v>
      </c>
      <c r="D208" s="1">
        <f t="shared" si="20"/>
        <v>20519540</v>
      </c>
      <c r="E208" s="1">
        <f t="shared" si="20"/>
        <v>13411318</v>
      </c>
      <c r="F208" s="1">
        <f t="shared" si="20"/>
        <v>7108222.000000001</v>
      </c>
      <c r="G208" s="1">
        <f t="shared" si="20"/>
        <v>2305595.17</v>
      </c>
    </row>
    <row r="211" spans="1:2" ht="13.5" thickBot="1">
      <c r="A211" s="10" t="s">
        <v>43</v>
      </c>
      <c r="B211" s="10"/>
    </row>
    <row r="212" spans="1:7" ht="13.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1" t="s">
        <v>10</v>
      </c>
    </row>
    <row r="213" spans="1:7" ht="13.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2" t="s">
        <v>11</v>
      </c>
    </row>
    <row r="214" spans="1:7" ht="13.5" thickTop="1">
      <c r="A214" s="3" t="s">
        <v>12</v>
      </c>
      <c r="B214" s="3">
        <v>52</v>
      </c>
      <c r="C214" s="3">
        <v>17</v>
      </c>
      <c r="D214" s="1">
        <v>626520.75</v>
      </c>
      <c r="E214" s="1">
        <v>395620.65</v>
      </c>
      <c r="F214" s="1">
        <f>SUM(D214-E214)</f>
        <v>230900.09999999998</v>
      </c>
      <c r="G214" s="1">
        <v>60034.52</v>
      </c>
    </row>
    <row r="215" spans="1:7" ht="12.75">
      <c r="A215" s="3" t="s">
        <v>13</v>
      </c>
      <c r="B215" s="3">
        <v>11</v>
      </c>
      <c r="C215" s="3">
        <v>4</v>
      </c>
      <c r="D215" s="1">
        <v>171839.25</v>
      </c>
      <c r="E215" s="1">
        <v>114980.45</v>
      </c>
      <c r="F215" s="1">
        <f>SUM(D215-E215)</f>
        <v>56858.8</v>
      </c>
      <c r="G215" s="1">
        <v>14783.38</v>
      </c>
    </row>
    <row r="216" spans="1:7" ht="15">
      <c r="A216" s="4" t="s">
        <v>14</v>
      </c>
      <c r="B216" s="4">
        <v>290</v>
      </c>
      <c r="C216" s="4">
        <v>7</v>
      </c>
      <c r="D216" s="2">
        <v>12533391.95</v>
      </c>
      <c r="E216" s="2">
        <v>8342292.4</v>
      </c>
      <c r="F216" s="2">
        <f>SUM(D216-E216)</f>
        <v>4191099.549999999</v>
      </c>
      <c r="G216" s="2">
        <v>1362108.45</v>
      </c>
    </row>
    <row r="217" spans="1:7" ht="12.75">
      <c r="A217" s="3" t="s">
        <v>15</v>
      </c>
      <c r="B217" s="3">
        <f aca="true" t="shared" si="21" ref="B217:G217">SUM(B214:B216)</f>
        <v>353</v>
      </c>
      <c r="C217" s="3">
        <f t="shared" si="21"/>
        <v>28</v>
      </c>
      <c r="D217" s="1">
        <f t="shared" si="21"/>
        <v>13331751.95</v>
      </c>
      <c r="E217" s="1">
        <f t="shared" si="21"/>
        <v>8852893.5</v>
      </c>
      <c r="F217" s="1">
        <f t="shared" si="21"/>
        <v>4478858.449999999</v>
      </c>
      <c r="G217" s="1">
        <f t="shared" si="21"/>
        <v>1436926.3499999999</v>
      </c>
    </row>
    <row r="220" spans="1:2" ht="13.5" thickBot="1">
      <c r="A220" s="10" t="s">
        <v>44</v>
      </c>
      <c r="B220" s="10"/>
    </row>
    <row r="221" spans="1:7" ht="13.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1" t="s">
        <v>10</v>
      </c>
    </row>
    <row r="222" spans="1:7" ht="13.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2" t="s">
        <v>11</v>
      </c>
    </row>
    <row r="223" spans="1:7" ht="13.5" thickTop="1">
      <c r="A223" s="3" t="s">
        <v>12</v>
      </c>
      <c r="B223" s="3">
        <v>82</v>
      </c>
      <c r="C223" s="3">
        <v>27</v>
      </c>
      <c r="D223" s="1">
        <v>2018436.5</v>
      </c>
      <c r="E223" s="1">
        <v>1288444.2</v>
      </c>
      <c r="F223" s="1">
        <f>SUM(D223-E223)</f>
        <v>729992.3</v>
      </c>
      <c r="G223" s="1">
        <v>189798.84</v>
      </c>
    </row>
    <row r="224" spans="1:7" ht="12.75">
      <c r="A224" s="3" t="s">
        <v>13</v>
      </c>
      <c r="B224" s="3">
        <v>46</v>
      </c>
      <c r="C224" s="3">
        <v>16</v>
      </c>
      <c r="D224" s="1">
        <v>219023</v>
      </c>
      <c r="E224" s="1">
        <v>133912.4</v>
      </c>
      <c r="F224" s="1">
        <f>SUM(D224-E224)</f>
        <v>85110.6</v>
      </c>
      <c r="G224" s="1">
        <v>22129.1</v>
      </c>
    </row>
    <row r="225" spans="1:7" ht="12.75">
      <c r="A225" s="3" t="s">
        <v>17</v>
      </c>
      <c r="B225" s="3">
        <v>125</v>
      </c>
      <c r="C225" s="3">
        <v>1</v>
      </c>
      <c r="D225" s="1">
        <v>3267549.75</v>
      </c>
      <c r="E225" s="1">
        <v>2249230.1</v>
      </c>
      <c r="F225" s="1">
        <f>SUM(D225-E225)</f>
        <v>1018319.6499999999</v>
      </c>
      <c r="G225" s="1">
        <v>183297.87</v>
      </c>
    </row>
    <row r="226" spans="1:7" ht="15">
      <c r="A226" s="4" t="s">
        <v>14</v>
      </c>
      <c r="B226" s="4">
        <v>164</v>
      </c>
      <c r="C226" s="4">
        <v>4</v>
      </c>
      <c r="D226" s="2">
        <v>7962264.5</v>
      </c>
      <c r="E226" s="2">
        <v>5236126.5</v>
      </c>
      <c r="F226" s="2">
        <f>SUM(D226-E226)</f>
        <v>2726138</v>
      </c>
      <c r="G226" s="2">
        <v>885995.44</v>
      </c>
    </row>
    <row r="227" spans="1:7" ht="12.75">
      <c r="A227" s="3" t="s">
        <v>15</v>
      </c>
      <c r="B227" s="3">
        <f aca="true" t="shared" si="22" ref="B227:G227">SUM(B223:B226)</f>
        <v>417</v>
      </c>
      <c r="C227" s="3">
        <f t="shared" si="22"/>
        <v>48</v>
      </c>
      <c r="D227" s="1">
        <f t="shared" si="22"/>
        <v>13467273.75</v>
      </c>
      <c r="E227" s="1">
        <f t="shared" si="22"/>
        <v>8907713.2</v>
      </c>
      <c r="F227" s="1">
        <f t="shared" si="22"/>
        <v>4559560.55</v>
      </c>
      <c r="G227" s="1">
        <f t="shared" si="22"/>
        <v>1281221.25</v>
      </c>
    </row>
    <row r="230" spans="1:2" ht="13.5" thickBot="1">
      <c r="A230" s="10" t="s">
        <v>45</v>
      </c>
      <c r="B230" s="10"/>
    </row>
    <row r="231" spans="1:7" ht="13.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1" t="s">
        <v>10</v>
      </c>
    </row>
    <row r="232" spans="1:7" ht="13.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2" t="s">
        <v>11</v>
      </c>
    </row>
    <row r="233" spans="1:7" ht="13.5" thickTop="1">
      <c r="A233" s="3" t="s">
        <v>12</v>
      </c>
      <c r="B233" s="3">
        <v>152</v>
      </c>
      <c r="C233" s="3">
        <v>50</v>
      </c>
      <c r="D233" s="1">
        <v>2274922.55</v>
      </c>
      <c r="E233" s="1">
        <v>1431195.1</v>
      </c>
      <c r="F233" s="1">
        <f>SUM(D233-E233)</f>
        <v>843727.4499999997</v>
      </c>
      <c r="G233" s="1">
        <v>219370.21</v>
      </c>
    </row>
    <row r="234" spans="1:7" ht="12.75">
      <c r="A234" s="3" t="s">
        <v>13</v>
      </c>
      <c r="B234" s="3">
        <v>61</v>
      </c>
      <c r="C234" s="3">
        <v>20</v>
      </c>
      <c r="D234" s="1">
        <v>792757.75</v>
      </c>
      <c r="E234" s="1">
        <v>481837.25</v>
      </c>
      <c r="F234" s="1">
        <f>SUM(D234-E234)</f>
        <v>310920.5</v>
      </c>
      <c r="G234" s="1">
        <v>80839.78</v>
      </c>
    </row>
    <row r="235" spans="1:7" ht="12.75">
      <c r="A235" s="3" t="s">
        <v>17</v>
      </c>
      <c r="B235" s="3">
        <v>69</v>
      </c>
      <c r="C235" s="3">
        <v>1</v>
      </c>
      <c r="D235" s="1">
        <v>1528729</v>
      </c>
      <c r="E235" s="1">
        <v>1084825.4</v>
      </c>
      <c r="F235" s="1">
        <f>SUM(D235-E235)</f>
        <v>443903.6000000001</v>
      </c>
      <c r="G235" s="1">
        <v>79902.97</v>
      </c>
    </row>
    <row r="236" spans="1:7" ht="15">
      <c r="A236" s="4" t="s">
        <v>14</v>
      </c>
      <c r="B236" s="4">
        <v>342</v>
      </c>
      <c r="C236" s="4">
        <v>9</v>
      </c>
      <c r="D236" s="2">
        <v>11116006.1</v>
      </c>
      <c r="E236" s="2">
        <v>7451852.3</v>
      </c>
      <c r="F236" s="2">
        <f>SUM(D236-E236)</f>
        <v>3664153.8</v>
      </c>
      <c r="G236" s="2">
        <v>1190851.05</v>
      </c>
    </row>
    <row r="237" spans="1:7" ht="12.75">
      <c r="A237" s="3" t="s">
        <v>15</v>
      </c>
      <c r="B237" s="3">
        <f aca="true" t="shared" si="23" ref="B237:G237">SUM(B233:B236)</f>
        <v>624</v>
      </c>
      <c r="C237" s="3">
        <f t="shared" si="23"/>
        <v>80</v>
      </c>
      <c r="D237" s="1">
        <f t="shared" si="23"/>
        <v>15712415.399999999</v>
      </c>
      <c r="E237" s="1">
        <f t="shared" si="23"/>
        <v>10449710.05</v>
      </c>
      <c r="F237" s="1">
        <f t="shared" si="23"/>
        <v>5262705.35</v>
      </c>
      <c r="G237" s="1">
        <f t="shared" si="23"/>
        <v>1570964.01</v>
      </c>
    </row>
    <row r="240" spans="1:2" ht="13.5" thickBot="1">
      <c r="A240" s="10" t="s">
        <v>46</v>
      </c>
      <c r="B240" s="10"/>
    </row>
    <row r="241" spans="1:7" ht="13.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1" t="s">
        <v>10</v>
      </c>
    </row>
    <row r="242" spans="1:7" ht="13.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2" t="s">
        <v>11</v>
      </c>
    </row>
    <row r="243" spans="1:7" ht="13.5" thickTop="1">
      <c r="A243" s="3" t="s">
        <v>12</v>
      </c>
      <c r="B243" s="3">
        <v>168</v>
      </c>
      <c r="C243" s="3">
        <v>54</v>
      </c>
      <c r="D243" s="1">
        <v>3163467</v>
      </c>
      <c r="E243" s="1">
        <v>2039859.7</v>
      </c>
      <c r="F243" s="1">
        <f>SUM(D243-E243)</f>
        <v>1123607.3</v>
      </c>
      <c r="G243" s="1">
        <v>292138.81</v>
      </c>
    </row>
    <row r="244" spans="1:7" ht="12.75">
      <c r="A244" s="3" t="s">
        <v>13</v>
      </c>
      <c r="B244" s="3">
        <v>52</v>
      </c>
      <c r="C244" s="3">
        <v>17</v>
      </c>
      <c r="D244" s="1">
        <v>1011197</v>
      </c>
      <c r="E244" s="1">
        <v>715960.65</v>
      </c>
      <c r="F244" s="1">
        <f>SUM(D244-E244)</f>
        <v>295236.35</v>
      </c>
      <c r="G244" s="1">
        <v>76761.75</v>
      </c>
    </row>
    <row r="245" spans="1:7" ht="12.75">
      <c r="A245" s="3" t="s">
        <v>16</v>
      </c>
      <c r="B245" s="3">
        <v>13</v>
      </c>
      <c r="C245" s="3">
        <v>1</v>
      </c>
      <c r="D245" s="1">
        <v>432594.5</v>
      </c>
      <c r="E245" s="1">
        <v>305129.15</v>
      </c>
      <c r="F245" s="1">
        <f>SUM(D245-E245)</f>
        <v>127465.34999999998</v>
      </c>
      <c r="G245" s="1">
        <v>33141.13</v>
      </c>
    </row>
    <row r="246" spans="1:7" ht="12.75">
      <c r="A246" s="3" t="s">
        <v>17</v>
      </c>
      <c r="B246" s="3">
        <v>112</v>
      </c>
      <c r="C246" s="3">
        <v>2</v>
      </c>
      <c r="D246" s="1">
        <v>1983480</v>
      </c>
      <c r="E246" s="1">
        <v>1379785.1</v>
      </c>
      <c r="F246" s="1">
        <f>SUM(D246-E246)</f>
        <v>603694.8999999999</v>
      </c>
      <c r="G246" s="1">
        <v>108665.4</v>
      </c>
    </row>
    <row r="247" spans="1:7" ht="15">
      <c r="A247" s="4" t="s">
        <v>14</v>
      </c>
      <c r="B247" s="4">
        <v>678</v>
      </c>
      <c r="C247" s="4">
        <v>16</v>
      </c>
      <c r="D247" s="2">
        <v>31320971.85</v>
      </c>
      <c r="E247" s="2">
        <v>21036443.45</v>
      </c>
      <c r="F247" s="2">
        <f>SUM(D247-E247)</f>
        <v>10284528.400000002</v>
      </c>
      <c r="G247" s="2">
        <v>3342474.06</v>
      </c>
    </row>
    <row r="248" spans="1:7" ht="12.75">
      <c r="A248" s="3" t="s">
        <v>15</v>
      </c>
      <c r="B248" s="3">
        <f aca="true" t="shared" si="24" ref="B248:G248">SUM(B243:B247)</f>
        <v>1023</v>
      </c>
      <c r="C248" s="3">
        <f t="shared" si="24"/>
        <v>90</v>
      </c>
      <c r="D248" s="1">
        <f t="shared" si="24"/>
        <v>37911710.35</v>
      </c>
      <c r="E248" s="1">
        <f t="shared" si="24"/>
        <v>25477178.049999997</v>
      </c>
      <c r="F248" s="1">
        <f t="shared" si="24"/>
        <v>12434532.300000003</v>
      </c>
      <c r="G248" s="1">
        <f t="shared" si="24"/>
        <v>3853181.15</v>
      </c>
    </row>
    <row r="252" spans="1:2" ht="13.5" thickBot="1">
      <c r="A252" s="10" t="s">
        <v>47</v>
      </c>
      <c r="B252" s="10"/>
    </row>
    <row r="253" spans="1:7" ht="13.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1" t="s">
        <v>10</v>
      </c>
    </row>
    <row r="254" spans="1:7" ht="13.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2" t="s">
        <v>11</v>
      </c>
    </row>
    <row r="255" spans="1:7" ht="13.5" thickTop="1">
      <c r="A255" s="3" t="s">
        <v>12</v>
      </c>
      <c r="B255" s="3">
        <v>142</v>
      </c>
      <c r="C255" s="3">
        <v>47</v>
      </c>
      <c r="D255" s="1">
        <v>2885352.75</v>
      </c>
      <c r="E255" s="1">
        <v>1854769.2</v>
      </c>
      <c r="F255" s="1">
        <f>SUM(D255-E255)</f>
        <v>1030583.55</v>
      </c>
      <c r="G255" s="1">
        <v>267952.89</v>
      </c>
    </row>
    <row r="256" spans="1:7" ht="12.75">
      <c r="A256" s="3" t="s">
        <v>13</v>
      </c>
      <c r="B256" s="3">
        <v>43</v>
      </c>
      <c r="C256" s="3">
        <v>15</v>
      </c>
      <c r="D256" s="1">
        <v>501550.5</v>
      </c>
      <c r="E256" s="1">
        <v>329322.7</v>
      </c>
      <c r="F256" s="1">
        <f>SUM(D256-E256)</f>
        <v>172227.8</v>
      </c>
      <c r="G256" s="1">
        <v>44779.46</v>
      </c>
    </row>
    <row r="257" spans="1:7" ht="12.75">
      <c r="A257" s="3" t="s">
        <v>16</v>
      </c>
      <c r="B257" s="3">
        <v>6</v>
      </c>
      <c r="C257" s="3">
        <v>1</v>
      </c>
      <c r="D257" s="1">
        <v>39101.25</v>
      </c>
      <c r="E257" s="1">
        <v>22879.65</v>
      </c>
      <c r="F257" s="1">
        <f>SUM(D257-E257)</f>
        <v>16221.599999999999</v>
      </c>
      <c r="G257" s="1">
        <v>4217.64</v>
      </c>
    </row>
    <row r="258" spans="1:7" ht="15">
      <c r="A258" s="4" t="s">
        <v>14</v>
      </c>
      <c r="B258" s="4">
        <v>248</v>
      </c>
      <c r="C258" s="4">
        <v>6</v>
      </c>
      <c r="D258" s="2">
        <v>9439950.25</v>
      </c>
      <c r="E258" s="2">
        <v>6375153.85</v>
      </c>
      <c r="F258" s="2">
        <f>SUM(D258-E258)</f>
        <v>3064796.4000000004</v>
      </c>
      <c r="G258" s="2">
        <v>996059.65</v>
      </c>
    </row>
    <row r="259" spans="1:7" ht="12.75">
      <c r="A259" s="3" t="s">
        <v>15</v>
      </c>
      <c r="B259" s="3">
        <f aca="true" t="shared" si="25" ref="B259:G259">SUM(B255:B258)</f>
        <v>439</v>
      </c>
      <c r="C259" s="3">
        <f t="shared" si="25"/>
        <v>69</v>
      </c>
      <c r="D259" s="1">
        <f t="shared" si="25"/>
        <v>12865954.75</v>
      </c>
      <c r="E259" s="1">
        <f t="shared" si="25"/>
        <v>8582125.399999999</v>
      </c>
      <c r="F259" s="1">
        <f t="shared" si="25"/>
        <v>4283829.350000001</v>
      </c>
      <c r="G259" s="1">
        <f t="shared" si="25"/>
        <v>1313009.6400000001</v>
      </c>
    </row>
    <row r="262" spans="1:2" ht="13.5" thickBot="1">
      <c r="A262" s="10" t="s">
        <v>48</v>
      </c>
      <c r="B262" s="10"/>
    </row>
    <row r="263" spans="1:7" ht="13.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1" t="s">
        <v>10</v>
      </c>
    </row>
    <row r="264" spans="1:7" ht="13.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2" t="s">
        <v>11</v>
      </c>
    </row>
    <row r="265" spans="1:7" ht="13.5" thickTop="1">
      <c r="A265" s="3" t="s">
        <v>12</v>
      </c>
      <c r="B265" s="3">
        <v>18</v>
      </c>
      <c r="C265" s="3">
        <v>6</v>
      </c>
      <c r="D265" s="1">
        <v>450722.25</v>
      </c>
      <c r="E265" s="1">
        <v>280473.6</v>
      </c>
      <c r="F265" s="1">
        <f>SUM(D265-E265)</f>
        <v>170248.65000000002</v>
      </c>
      <c r="G265" s="1">
        <v>44264.78</v>
      </c>
    </row>
    <row r="266" spans="1:7" ht="15">
      <c r="A266" s="4" t="s">
        <v>13</v>
      </c>
      <c r="B266" s="4">
        <v>18</v>
      </c>
      <c r="C266" s="4">
        <v>6</v>
      </c>
      <c r="D266" s="2">
        <v>442865</v>
      </c>
      <c r="E266" s="2">
        <v>283086.05</v>
      </c>
      <c r="F266" s="2">
        <f>SUM(D266-E266)</f>
        <v>159778.95</v>
      </c>
      <c r="G266" s="2">
        <v>41542.67</v>
      </c>
    </row>
    <row r="267" spans="1:7" ht="12.75">
      <c r="A267" s="3" t="s">
        <v>15</v>
      </c>
      <c r="B267" s="3">
        <f aca="true" t="shared" si="26" ref="B267:G267">SUM(B265:B266)</f>
        <v>36</v>
      </c>
      <c r="C267" s="3">
        <f t="shared" si="26"/>
        <v>12</v>
      </c>
      <c r="D267" s="1">
        <f t="shared" si="26"/>
        <v>893587.25</v>
      </c>
      <c r="E267" s="1">
        <f t="shared" si="26"/>
        <v>563559.6499999999</v>
      </c>
      <c r="F267" s="1">
        <f t="shared" si="26"/>
        <v>330027.60000000003</v>
      </c>
      <c r="G267" s="1">
        <f t="shared" si="26"/>
        <v>85807.45</v>
      </c>
    </row>
    <row r="270" spans="1:2" ht="13.5" thickBot="1">
      <c r="A270" s="10" t="s">
        <v>49</v>
      </c>
      <c r="B270" s="10"/>
    </row>
    <row r="271" spans="1:7" ht="13.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1" t="s">
        <v>10</v>
      </c>
    </row>
    <row r="272" spans="1:7" ht="13.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2" t="s">
        <v>11</v>
      </c>
    </row>
    <row r="273" spans="1:7" ht="13.5" thickTop="1">
      <c r="A273" s="3" t="s">
        <v>12</v>
      </c>
      <c r="B273" s="3">
        <v>240</v>
      </c>
      <c r="C273" s="3">
        <v>79</v>
      </c>
      <c r="D273" s="1">
        <v>3429647.25</v>
      </c>
      <c r="E273" s="1">
        <v>2208016.4</v>
      </c>
      <c r="F273" s="1">
        <f>SUM(D273-E273)</f>
        <v>1221630.85</v>
      </c>
      <c r="G273" s="1">
        <v>317626.15</v>
      </c>
    </row>
    <row r="274" spans="1:7" ht="12.75">
      <c r="A274" s="3" t="s">
        <v>13</v>
      </c>
      <c r="B274" s="3">
        <v>175</v>
      </c>
      <c r="C274" s="3">
        <v>59</v>
      </c>
      <c r="D274" s="1">
        <v>1972161.25</v>
      </c>
      <c r="E274" s="1">
        <v>1260662.9</v>
      </c>
      <c r="F274" s="1">
        <f>SUM(D274-E274)</f>
        <v>711498.3500000001</v>
      </c>
      <c r="G274" s="1">
        <v>184990.66</v>
      </c>
    </row>
    <row r="275" spans="1:7" ht="12.75">
      <c r="A275" s="3" t="s">
        <v>16</v>
      </c>
      <c r="B275" s="3">
        <v>12</v>
      </c>
      <c r="C275" s="3">
        <v>2</v>
      </c>
      <c r="D275" s="1">
        <v>22959.25</v>
      </c>
      <c r="E275" s="1">
        <v>13714.4</v>
      </c>
      <c r="F275" s="1">
        <f>SUM(D275-E275)</f>
        <v>9244.85</v>
      </c>
      <c r="G275" s="1">
        <v>2403.74</v>
      </c>
    </row>
    <row r="276" spans="1:7" ht="12.75">
      <c r="A276" s="3" t="s">
        <v>17</v>
      </c>
      <c r="B276" s="3">
        <v>125</v>
      </c>
      <c r="C276" s="3">
        <v>1</v>
      </c>
      <c r="D276" s="1">
        <v>2890292.25</v>
      </c>
      <c r="E276" s="1">
        <v>1879767.85</v>
      </c>
      <c r="F276" s="1">
        <f>SUM(D276-E276)</f>
        <v>1010524.3999999999</v>
      </c>
      <c r="G276" s="1">
        <v>181894.91</v>
      </c>
    </row>
    <row r="277" spans="1:7" ht="15">
      <c r="A277" s="4" t="s">
        <v>14</v>
      </c>
      <c r="B277" s="4">
        <v>523</v>
      </c>
      <c r="C277" s="4">
        <v>12</v>
      </c>
      <c r="D277" s="2">
        <v>30370832.55</v>
      </c>
      <c r="E277" s="2">
        <v>20530815.05</v>
      </c>
      <c r="F277" s="2">
        <f>SUM(D277-E277)</f>
        <v>9840017.5</v>
      </c>
      <c r="G277" s="2">
        <v>3198007.66</v>
      </c>
    </row>
    <row r="278" spans="1:7" ht="12.75">
      <c r="A278" s="3" t="s">
        <v>15</v>
      </c>
      <c r="B278" s="13">
        <f aca="true" t="shared" si="27" ref="B278:G278">SUM(B273:B277)</f>
        <v>1075</v>
      </c>
      <c r="C278" s="3">
        <f t="shared" si="27"/>
        <v>153</v>
      </c>
      <c r="D278" s="1">
        <f t="shared" si="27"/>
        <v>38685892.55</v>
      </c>
      <c r="E278" s="1">
        <f t="shared" si="27"/>
        <v>25892976.6</v>
      </c>
      <c r="F278" s="1">
        <f t="shared" si="27"/>
        <v>12792915.95</v>
      </c>
      <c r="G278" s="1">
        <f t="shared" si="27"/>
        <v>3884923.12</v>
      </c>
    </row>
    <row r="281" spans="1:2" ht="13.5" thickBot="1">
      <c r="A281" s="10" t="s">
        <v>50</v>
      </c>
      <c r="B281" s="10"/>
    </row>
    <row r="282" spans="1:7" ht="13.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1" t="s">
        <v>10</v>
      </c>
    </row>
    <row r="283" spans="1:7" ht="13.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2" t="s">
        <v>11</v>
      </c>
    </row>
    <row r="284" spans="1:7" ht="13.5" thickTop="1">
      <c r="A284" s="3" t="s">
        <v>12</v>
      </c>
      <c r="B284" s="3">
        <v>30</v>
      </c>
      <c r="C284" s="3">
        <v>10</v>
      </c>
      <c r="D284" s="1">
        <v>621522.75</v>
      </c>
      <c r="E284" s="1">
        <v>369286.35</v>
      </c>
      <c r="F284" s="1">
        <f>SUM(D284-E284)</f>
        <v>252236.40000000002</v>
      </c>
      <c r="G284" s="1">
        <v>65581.76</v>
      </c>
    </row>
    <row r="285" spans="1:7" ht="12.75">
      <c r="A285" s="3" t="s">
        <v>13</v>
      </c>
      <c r="B285" s="3">
        <v>18</v>
      </c>
      <c r="C285" s="3">
        <v>6</v>
      </c>
      <c r="D285" s="1">
        <v>221887</v>
      </c>
      <c r="E285" s="1">
        <v>132018.6</v>
      </c>
      <c r="F285" s="1">
        <f>SUM(D285-E285)</f>
        <v>89868.4</v>
      </c>
      <c r="G285" s="1">
        <v>23365.86</v>
      </c>
    </row>
    <row r="286" spans="1:7" ht="15">
      <c r="A286" s="4" t="s">
        <v>14</v>
      </c>
      <c r="B286" s="4">
        <v>410</v>
      </c>
      <c r="C286" s="4">
        <v>11</v>
      </c>
      <c r="D286" s="2">
        <v>12569777.45</v>
      </c>
      <c r="E286" s="2">
        <v>8167612.05</v>
      </c>
      <c r="F286" s="2">
        <f>SUM(D286-E286)</f>
        <v>4402165.399999999</v>
      </c>
      <c r="G286" s="2">
        <v>1430705.06</v>
      </c>
    </row>
    <row r="287" spans="1:7" ht="12.75">
      <c r="A287" s="3" t="s">
        <v>15</v>
      </c>
      <c r="B287" s="3">
        <f aca="true" t="shared" si="28" ref="B287:G287">SUM(B284:B286)</f>
        <v>458</v>
      </c>
      <c r="C287" s="3">
        <f t="shared" si="28"/>
        <v>27</v>
      </c>
      <c r="D287" s="1">
        <f t="shared" si="28"/>
        <v>13413187.2</v>
      </c>
      <c r="E287" s="1">
        <f t="shared" si="28"/>
        <v>8668917</v>
      </c>
      <c r="F287" s="1">
        <f t="shared" si="28"/>
        <v>4744270.199999999</v>
      </c>
      <c r="G287" s="1">
        <f t="shared" si="28"/>
        <v>1519652.6800000002</v>
      </c>
    </row>
    <row r="290" spans="1:2" ht="13.5" thickBot="1">
      <c r="A290" s="10" t="s">
        <v>51</v>
      </c>
      <c r="B290" s="10"/>
    </row>
    <row r="291" spans="1:7" ht="13.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1" t="s">
        <v>10</v>
      </c>
    </row>
    <row r="292" spans="1:7" ht="13.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2" t="s">
        <v>11</v>
      </c>
    </row>
    <row r="293" spans="1:7" ht="13.5" thickTop="1">
      <c r="A293" s="3" t="s">
        <v>12</v>
      </c>
      <c r="B293" s="3">
        <v>69</v>
      </c>
      <c r="C293" s="3">
        <v>23</v>
      </c>
      <c r="D293" s="1">
        <v>1098109.75</v>
      </c>
      <c r="E293" s="1">
        <v>666675.55</v>
      </c>
      <c r="F293" s="1">
        <f>SUM(D293-E293)</f>
        <v>431434.19999999995</v>
      </c>
      <c r="G293" s="1">
        <v>112173.31</v>
      </c>
    </row>
    <row r="294" spans="1:7" ht="12.75">
      <c r="A294" s="3" t="s">
        <v>13</v>
      </c>
      <c r="B294" s="3">
        <v>30</v>
      </c>
      <c r="C294" s="3">
        <v>10</v>
      </c>
      <c r="D294" s="1">
        <v>156703.75</v>
      </c>
      <c r="E294" s="1">
        <v>92474.85</v>
      </c>
      <c r="F294" s="1">
        <f>SUM(D294-E294)</f>
        <v>64228.899999999994</v>
      </c>
      <c r="G294" s="1">
        <v>16699.66</v>
      </c>
    </row>
    <row r="295" spans="1:7" ht="12.75">
      <c r="A295" s="3" t="s">
        <v>17</v>
      </c>
      <c r="B295" s="3">
        <v>65</v>
      </c>
      <c r="C295" s="3">
        <v>1</v>
      </c>
      <c r="D295" s="1">
        <v>1341900</v>
      </c>
      <c r="E295" s="1">
        <v>923896.15</v>
      </c>
      <c r="F295" s="1">
        <f>SUM(D295-E295)</f>
        <v>418003.85</v>
      </c>
      <c r="G295" s="1">
        <v>75240.88</v>
      </c>
    </row>
    <row r="296" spans="1:7" ht="15">
      <c r="A296" s="4" t="s">
        <v>14</v>
      </c>
      <c r="B296" s="4">
        <v>551</v>
      </c>
      <c r="C296" s="4">
        <v>14</v>
      </c>
      <c r="D296" s="2">
        <v>22318264.05</v>
      </c>
      <c r="E296" s="2">
        <v>14641882.95</v>
      </c>
      <c r="F296" s="2">
        <f>SUM(D296-E296)</f>
        <v>7676381.1000000015</v>
      </c>
      <c r="G296" s="2">
        <v>2494825.72</v>
      </c>
    </row>
    <row r="297" spans="1:7" ht="12.75">
      <c r="A297" s="3" t="s">
        <v>15</v>
      </c>
      <c r="B297" s="3">
        <f aca="true" t="shared" si="29" ref="B297:G297">SUM(B293:B296)</f>
        <v>715</v>
      </c>
      <c r="C297" s="3">
        <f t="shared" si="29"/>
        <v>48</v>
      </c>
      <c r="D297" s="1">
        <f t="shared" si="29"/>
        <v>24914977.55</v>
      </c>
      <c r="E297" s="1">
        <f t="shared" si="29"/>
        <v>16324929.5</v>
      </c>
      <c r="F297" s="1">
        <f t="shared" si="29"/>
        <v>8590048.05</v>
      </c>
      <c r="G297" s="1">
        <f t="shared" si="29"/>
        <v>2698939.5700000003</v>
      </c>
    </row>
    <row r="302" spans="1:2" ht="13.5" thickBot="1">
      <c r="A302" s="10" t="s">
        <v>52</v>
      </c>
      <c r="B302" s="10"/>
    </row>
    <row r="303" spans="1:7" ht="13.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1" t="s">
        <v>10</v>
      </c>
    </row>
    <row r="304" spans="1:7" ht="13.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2" t="s">
        <v>11</v>
      </c>
    </row>
    <row r="305" spans="1:7" ht="13.5" thickTop="1">
      <c r="A305" s="3" t="s">
        <v>12</v>
      </c>
      <c r="B305" s="3">
        <v>29</v>
      </c>
      <c r="C305" s="3">
        <v>9</v>
      </c>
      <c r="D305" s="1">
        <v>327279.75</v>
      </c>
      <c r="E305" s="1">
        <v>188672.85</v>
      </c>
      <c r="F305" s="1">
        <f>SUM(D305-E305)</f>
        <v>138606.9</v>
      </c>
      <c r="G305" s="1">
        <v>36037.92</v>
      </c>
    </row>
    <row r="306" spans="1:7" ht="12.75">
      <c r="A306" s="3" t="s">
        <v>13</v>
      </c>
      <c r="B306" s="3">
        <v>18</v>
      </c>
      <c r="C306" s="3">
        <v>6</v>
      </c>
      <c r="D306" s="1">
        <v>120082.5</v>
      </c>
      <c r="E306" s="1">
        <v>61465.4</v>
      </c>
      <c r="F306" s="1">
        <f>SUM(D306-E306)</f>
        <v>58617.1</v>
      </c>
      <c r="G306" s="1">
        <v>15240.56</v>
      </c>
    </row>
    <row r="307" spans="1:7" ht="15">
      <c r="A307" s="4" t="s">
        <v>14</v>
      </c>
      <c r="B307" s="4">
        <v>67</v>
      </c>
      <c r="C307" s="4">
        <v>2</v>
      </c>
      <c r="D307" s="2">
        <v>2470645.75</v>
      </c>
      <c r="E307" s="2">
        <v>1594446.65</v>
      </c>
      <c r="F307" s="2">
        <f>SUM(D307-E307)</f>
        <v>876199.1000000001</v>
      </c>
      <c r="G307" s="2">
        <v>284764.97</v>
      </c>
    </row>
    <row r="308" spans="1:7" ht="12.75">
      <c r="A308" s="3" t="s">
        <v>15</v>
      </c>
      <c r="B308" s="3">
        <f aca="true" t="shared" si="30" ref="B308:G308">SUM(B305:B307)</f>
        <v>114</v>
      </c>
      <c r="C308" s="3">
        <f t="shared" si="30"/>
        <v>17</v>
      </c>
      <c r="D308" s="1">
        <f t="shared" si="30"/>
        <v>2918008</v>
      </c>
      <c r="E308" s="1">
        <f t="shared" si="30"/>
        <v>1844584.9</v>
      </c>
      <c r="F308" s="1">
        <f t="shared" si="30"/>
        <v>1073423.1</v>
      </c>
      <c r="G308" s="1">
        <f t="shared" si="30"/>
        <v>336043.44999999995</v>
      </c>
    </row>
    <row r="309" spans="1:7" ht="12.75">
      <c r="A309" s="3"/>
      <c r="B309" s="3"/>
      <c r="C309" s="3"/>
      <c r="D309" s="1"/>
      <c r="E309" s="1"/>
      <c r="F309" s="1"/>
      <c r="G309" s="1"/>
    </row>
    <row r="310" spans="1:7" ht="12.75">
      <c r="A310" s="3"/>
      <c r="B310" s="3"/>
      <c r="C310" s="3"/>
      <c r="D310" s="1"/>
      <c r="E310" s="1"/>
      <c r="F310" s="1"/>
      <c r="G310" s="1"/>
    </row>
    <row r="311" spans="1:7" ht="15.75">
      <c r="A311" s="26" t="s">
        <v>55</v>
      </c>
      <c r="B311" s="26"/>
      <c r="C311" s="26"/>
      <c r="D311" s="26"/>
      <c r="E311" s="26"/>
      <c r="F311" s="9"/>
      <c r="G311" s="9"/>
    </row>
    <row r="313" spans="1:5" ht="12.75">
      <c r="A313" s="25" t="s">
        <v>53</v>
      </c>
      <c r="B313" s="25"/>
      <c r="C313" s="25"/>
      <c r="D313" s="25"/>
      <c r="E313" s="21">
        <f>B7+B17+B26+B37+B48+B57+B66+B76+B86+B95+B109+B118+B129+B139+B148+B157+B166+B175+B185+B195+B208+B217+B227+B237+B248+B259+B267+B278+B287+B297+B308</f>
        <v>15331</v>
      </c>
    </row>
    <row r="314" spans="1:5" ht="12.75">
      <c r="A314" s="20" t="s">
        <v>54</v>
      </c>
      <c r="B314" s="20"/>
      <c r="C314" s="20"/>
      <c r="D314" s="20"/>
      <c r="E314" s="21">
        <f>SUM(C7+C17+C26+C37+C48+C57+C66+C76+C86+C95+C109+C118+C129+C139+C148+C157+C166+C175+C185+C195+C208+C217+C227+C237+C248+C259+C267+C278+C287+C297+C308)</f>
        <v>2254</v>
      </c>
    </row>
    <row r="315" spans="1:5" ht="12.75">
      <c r="A315" s="25" t="s">
        <v>18</v>
      </c>
      <c r="B315" s="25"/>
      <c r="C315" s="25"/>
      <c r="D315" s="25"/>
      <c r="E315" s="21">
        <f>SUM(D7+D17+D26+D37+D48+D57+D66+D76+D86+D95+D109+D118+D129+D139+D148+D157+D166+D175+D185+D195+D208+D217+D227+D237+D248+D259+D267+D278+D287+D297+D308)</f>
        <v>464493165.74999994</v>
      </c>
    </row>
    <row r="316" spans="1:5" ht="12.75">
      <c r="A316" s="25" t="s">
        <v>19</v>
      </c>
      <c r="B316" s="25"/>
      <c r="C316" s="25"/>
      <c r="D316" s="25"/>
      <c r="E316" s="21">
        <f>SUM(E7+E17+E26+E37+E48+E57+E66+E76+E86+E95+E109+E118+E129+E139+E148+E157+E166+E175+E185+E195+E208+E217+E227+E237+E248+E259+E267+E278+E287+E297+E308)</f>
        <v>301565071.75</v>
      </c>
    </row>
    <row r="317" spans="1:5" ht="12.75">
      <c r="A317" s="25" t="s">
        <v>20</v>
      </c>
      <c r="B317" s="25"/>
      <c r="C317" s="25"/>
      <c r="D317" s="25"/>
      <c r="E317" s="21">
        <f>SUM(F7+F17+F26+F37+F48+F57+F66+F76+F86+F95+F109+F118+F129+F139+F148+F157+F166+F175+F185+F195+F208+F217+F227+F237+F248+F259+F267+F278+F287+F297+F308)</f>
        <v>162928093.99999994</v>
      </c>
    </row>
    <row r="318" spans="1:5" ht="12.75">
      <c r="A318" s="25" t="s">
        <v>21</v>
      </c>
      <c r="B318" s="25"/>
      <c r="C318" s="25"/>
      <c r="D318" s="25"/>
      <c r="E318" s="21">
        <f>SUM(G7+G17+G26+G37+G48+G57+G66+G76+G86+G95+G109+G118+G129+G139+G148+G157+G166+G175+G185+G195+G208+G217+G227+G237+G248+G259+G267+G278+G287+G297+G308)</f>
        <v>48569550.92</v>
      </c>
    </row>
    <row r="319" ht="12.75">
      <c r="E319" s="1"/>
    </row>
    <row r="320" ht="12.75">
      <c r="E320" s="1"/>
    </row>
  </sheetData>
  <sheetProtection/>
  <mergeCells count="6">
    <mergeCell ref="A313:D313"/>
    <mergeCell ref="A315:D315"/>
    <mergeCell ref="A316:D316"/>
    <mergeCell ref="A317:D317"/>
    <mergeCell ref="A318:D318"/>
    <mergeCell ref="A311:E311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2011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wanderson</cp:lastModifiedBy>
  <cp:lastPrinted>2011-01-05T18:01:25Z</cp:lastPrinted>
  <dcterms:created xsi:type="dcterms:W3CDTF">2001-07-11T20:25:32Z</dcterms:created>
  <dcterms:modified xsi:type="dcterms:W3CDTF">2011-04-08T13:14:18Z</dcterms:modified>
  <cp:category/>
  <cp:version/>
  <cp:contentType/>
  <cp:contentStatus/>
</cp:coreProperties>
</file>