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<sst xmlns="http://schemas.openxmlformats.org/spreadsheetml/2006/main" count="636" uniqueCount="60">
  <si>
    <t>LOUISIANA STATE POLICE VIDEO GAMING DIVISION</t>
  </si>
  <si>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</si>
  <si>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</si>
  <si>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</si>
  <si>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</si>
  <si>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</si>
  <si>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</si>
  <si>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</si>
  <si>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</si>
  <si>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</si>
  <si>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</si>
  <si>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</si>
  <si>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</si>
  <si>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</si>
  <si>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</si>
  <si>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</si>
  <si>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</si>
  <si>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</si>
  <si>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</si>
  <si>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GRAND TOTALS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</si>
  <si>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</si>
  <si>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</si>
  <si>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</si>
  <si>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</si>
  <si>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</si>
  <si>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</si>
  <si>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</si>
  <si>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</si>
  <si>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</si>
  <si>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</si>
  <si>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</si>
  <si>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</si>
  <si>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</si>
  <si>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</si>
  <si>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</si>
  <si>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</si>
  <si>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</si>
  <si>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</si>
  <si>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</si>
  <si>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</si>
  <si>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</si>
  <si>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</si>
  <si>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</si>
  <si>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</si>
  <si>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</si>
  <si>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</si>
  <si>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</si>
  <si>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</si>
  <si>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</si>
  <si>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</si>
  <si>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</si>
  <si>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</si>
  <si>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</si>
  <si>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</si>
  <si>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</si>
  <si>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QUARTERLY REVENUE REPORT</t>
  </si>
  <si>
    <t>TOTAL NUMBER OF VGD'S</t>
  </si>
  <si>
    <t>TOTAL NUMBER OF ESTABLISHMENTS</t>
  </si>
  <si>
    <t>DATE RANGE JANUARY 1 - MARCH 31, 2009</t>
  </si>
  <si>
    <t>DATE RANGE APRIL 1 - JUNE 30,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</si>
</sst>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workbookViewId="0" topLeftCell="A3">
      <selection activeCell="H10" sqref="H10"/>
    </sheetView>
  </sheetViews>
  <sheetFormatPr defaultColWidth="9.140625" defaultRowHeight="12.75"/>
  <cols>
    <col min="4" max="5" width="15.28125" style="0" bestFit="1" customWidth="1"/>
    <col min="6" max="6" width="12.7109375" style="0" bestFit="1" customWidth="1"/>
    <col min="7" max="7" width="13.7109375" style="0" bestFit="1" customWidth="1"/>
  </cols>
  <sheetData>
    <row r="1" spans="1:7" ht="15">
      <c r="A1" s="9"/>
      <c r="B1" s="22" t="s">
        <v>0</v>
      </c>
      <c r="C1" s="25"/>
      <c r="D1" s="25"/>
      <c r="E1" s="25"/>
      <c r="F1" s="25"/>
      <c r="G1" s="25"/>
    </row>
    <row r="2" spans="1:7" ht="15">
      <c r="A2" s="22" t="s">
        <v>55</v>
      </c>
      <c r="B2" s="23"/>
      <c r="C2" s="23"/>
      <c r="D2" s="23"/>
      <c r="E2" s="23"/>
      <c r="F2" s="23"/>
      <c r="G2" s="23"/>
    </row>
    <row r="3" spans="1:7" ht="15">
      <c r="A3" s="10"/>
      <c r="B3" s="10"/>
      <c r="C3" s="22" t="s">
        <v>59</v>
      </c>
      <c r="D3" s="24"/>
      <c r="E3" s="24"/>
      <c r="F3" s="24"/>
      <c r="G3" s="24"/>
    </row>
    <row r="6" spans="1:2" ht="13.5" thickBot="1">
      <c r="A6" s="11" t="s">
        <v>24</v>
      </c>
      <c r="B6" s="11"/>
    </row>
    <row r="7" spans="1:7" ht="13.5" thickTop="1">
      <c r="A7" s="5" t="s">
        <v>2</v>
      </c>
      <c r="B7" s="6" t="s">
        <v>3</v>
      </c>
      <c r="C7" s="6" t="s">
        <v>3</v>
      </c>
      <c r="D7" s="6" t="s">
        <v>8</v>
      </c>
      <c r="E7" s="6" t="s">
        <v>8</v>
      </c>
      <c r="F7" s="6" t="s">
        <v>6</v>
      </c>
      <c r="G7" s="12" t="s">
        <v>11</v>
      </c>
    </row>
    <row r="8" spans="1:7" ht="13.5" thickBot="1">
      <c r="A8" s="7" t="s">
        <v>1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7</v>
      </c>
      <c r="G8" s="13" t="s">
        <v>12</v>
      </c>
    </row>
    <row r="9" spans="1:7" ht="13.5" thickTop="1">
      <c r="A9" s="3" t="s">
        <v>13</v>
      </c>
      <c r="B9" s="3">
        <v>90</v>
      </c>
      <c r="C9" s="3">
        <v>29</v>
      </c>
      <c r="D9" s="1">
        <v>1195984.8</v>
      </c>
      <c r="E9" s="1">
        <v>755850.95</v>
      </c>
      <c r="F9" s="1">
        <f>SUM(D9-E9)</f>
        <v>440133.8500000001</v>
      </c>
      <c r="G9" s="1">
        <v>114435.4</v>
      </c>
    </row>
    <row r="10" spans="1:7" ht="12.75">
      <c r="A10" s="3" t="s">
        <v>14</v>
      </c>
      <c r="B10" s="3">
        <v>49</v>
      </c>
      <c r="C10" s="3">
        <v>16</v>
      </c>
      <c r="D10" s="1">
        <v>842031.5</v>
      </c>
      <c r="E10" s="1">
        <v>561430.6</v>
      </c>
      <c r="F10" s="1">
        <f>SUM(D10-E10)</f>
        <v>280600.9</v>
      </c>
      <c r="G10" s="1">
        <v>72956.46</v>
      </c>
    </row>
    <row r="11" spans="1:7" ht="15">
      <c r="A11" s="4" t="s">
        <v>15</v>
      </c>
      <c r="B11" s="4">
        <v>384</v>
      </c>
      <c r="C11" s="4">
        <v>9</v>
      </c>
      <c r="D11" s="2">
        <v>14905349.1</v>
      </c>
      <c r="E11" s="2">
        <v>9910450.55</v>
      </c>
      <c r="F11" s="2">
        <f>SUM(D11-E11)</f>
        <v>4994898.549999999</v>
      </c>
      <c r="G11" s="2">
        <v>1623343.36</v>
      </c>
    </row>
    <row r="12" spans="1:7" ht="12.75">
      <c r="A12" s="3" t="s">
        <v>16</v>
      </c>
      <c r="B12" s="3">
        <f aca="true" t="shared" si="0" ref="B12:G12">SUM(B9:B11)</f>
        <v>523</v>
      </c>
      <c r="C12" s="3">
        <f t="shared" si="0"/>
        <v>54</v>
      </c>
      <c r="D12" s="1">
        <f t="shared" si="0"/>
        <v>16943365.4</v>
      </c>
      <c r="E12" s="1">
        <f t="shared" si="0"/>
        <v>11227732.100000001</v>
      </c>
      <c r="F12" s="1">
        <f t="shared" si="0"/>
        <v>5715633.299999999</v>
      </c>
      <c r="G12" s="1">
        <f t="shared" si="0"/>
        <v>1810735.2200000002</v>
      </c>
    </row>
    <row r="15" spans="1:2" ht="13.5" thickBot="1">
      <c r="A15" s="11" t="s">
        <v>25</v>
      </c>
      <c r="B15" s="11"/>
    </row>
    <row r="16" spans="1:7" ht="13.5" thickTop="1">
      <c r="A16" s="5" t="s">
        <v>2</v>
      </c>
      <c r="B16" s="6" t="s">
        <v>3</v>
      </c>
      <c r="C16" s="6" t="s">
        <v>3</v>
      </c>
      <c r="D16" s="6" t="s">
        <v>8</v>
      </c>
      <c r="E16" s="6" t="s">
        <v>8</v>
      </c>
      <c r="F16" s="6" t="s">
        <v>6</v>
      </c>
      <c r="G16" s="12" t="s">
        <v>11</v>
      </c>
    </row>
    <row r="17" spans="1:7" ht="13.5" thickBot="1">
      <c r="A17" s="7" t="s">
        <v>1</v>
      </c>
      <c r="B17" s="8" t="s">
        <v>4</v>
      </c>
      <c r="C17" s="8" t="s">
        <v>5</v>
      </c>
      <c r="D17" s="8" t="s">
        <v>9</v>
      </c>
      <c r="E17" s="8" t="s">
        <v>10</v>
      </c>
      <c r="F17" s="8" t="s">
        <v>7</v>
      </c>
      <c r="G17" s="13" t="s">
        <v>12</v>
      </c>
    </row>
    <row r="18" spans="1:7" ht="13.5" thickTop="1">
      <c r="A18" s="3" t="s">
        <v>13</v>
      </c>
      <c r="B18" s="3">
        <v>54</v>
      </c>
      <c r="C18" s="3">
        <v>18</v>
      </c>
      <c r="D18" s="1">
        <v>677576.75</v>
      </c>
      <c r="E18" s="1">
        <v>401515.6</v>
      </c>
      <c r="F18" s="1">
        <f>SUM(D18-E18)</f>
        <v>276061.15</v>
      </c>
      <c r="G18" s="1">
        <v>71776.34</v>
      </c>
    </row>
    <row r="19" spans="1:7" ht="12.75">
      <c r="A19" s="3" t="s">
        <v>14</v>
      </c>
      <c r="B19" s="3">
        <v>21</v>
      </c>
      <c r="C19" s="3">
        <v>7</v>
      </c>
      <c r="D19" s="1">
        <v>229268.5</v>
      </c>
      <c r="E19" s="1">
        <v>143226.15</v>
      </c>
      <c r="F19" s="1">
        <f>SUM(D19-E19)</f>
        <v>86042.35</v>
      </c>
      <c r="G19" s="1">
        <v>22371.11</v>
      </c>
    </row>
    <row r="20" spans="1:7" ht="15">
      <c r="A20" s="4" t="s">
        <v>15</v>
      </c>
      <c r="B20" s="4">
        <v>72</v>
      </c>
      <c r="C20" s="4">
        <v>2</v>
      </c>
      <c r="D20" s="2">
        <v>2518624.5</v>
      </c>
      <c r="E20" s="2">
        <v>1674913.75</v>
      </c>
      <c r="F20" s="20">
        <f>SUM(D20-E20)</f>
        <v>843710.75</v>
      </c>
      <c r="G20" s="2">
        <v>274206.23</v>
      </c>
    </row>
    <row r="21" spans="1:7" ht="12.75">
      <c r="A21" s="3" t="s">
        <v>16</v>
      </c>
      <c r="B21" s="3">
        <f aca="true" t="shared" si="1" ref="B21:G21">SUM(B18:B20)</f>
        <v>147</v>
      </c>
      <c r="C21" s="3">
        <f t="shared" si="1"/>
        <v>27</v>
      </c>
      <c r="D21" s="1">
        <f t="shared" si="1"/>
        <v>3425469.75</v>
      </c>
      <c r="E21" s="1">
        <f t="shared" si="1"/>
        <v>2219655.5</v>
      </c>
      <c r="F21" s="1">
        <f t="shared" si="1"/>
        <v>1205814.25</v>
      </c>
      <c r="G21" s="1">
        <f t="shared" si="1"/>
        <v>368353.68</v>
      </c>
    </row>
    <row r="24" spans="1:2" ht="13.5" thickBot="1">
      <c r="A24" s="11" t="s">
        <v>26</v>
      </c>
      <c r="B24" s="11"/>
    </row>
    <row r="25" spans="1:7" ht="13.5" thickTop="1">
      <c r="A25" s="5" t="s">
        <v>2</v>
      </c>
      <c r="B25" s="6" t="s">
        <v>3</v>
      </c>
      <c r="C25" s="6" t="s">
        <v>3</v>
      </c>
      <c r="D25" s="6" t="s">
        <v>8</v>
      </c>
      <c r="E25" s="6" t="s">
        <v>8</v>
      </c>
      <c r="F25" s="6" t="s">
        <v>6</v>
      </c>
      <c r="G25" s="12" t="s">
        <v>11</v>
      </c>
    </row>
    <row r="26" spans="1:7" ht="13.5" thickBot="1">
      <c r="A26" s="7" t="s">
        <v>1</v>
      </c>
      <c r="B26" s="8" t="s">
        <v>4</v>
      </c>
      <c r="C26" s="8" t="s">
        <v>5</v>
      </c>
      <c r="D26" s="8" t="s">
        <v>9</v>
      </c>
      <c r="E26" s="8" t="s">
        <v>10</v>
      </c>
      <c r="F26" s="8" t="s">
        <v>7</v>
      </c>
      <c r="G26" s="13" t="s">
        <v>12</v>
      </c>
    </row>
    <row r="27" spans="1:7" ht="13.5" thickTop="1">
      <c r="A27" s="3" t="s">
        <v>13</v>
      </c>
      <c r="B27" s="3">
        <v>36</v>
      </c>
      <c r="C27" s="3">
        <v>12</v>
      </c>
      <c r="D27" s="1">
        <v>554522.5</v>
      </c>
      <c r="E27" s="1">
        <v>324968.7</v>
      </c>
      <c r="F27" s="1">
        <f>SUM(D27-E27)</f>
        <v>229553.8</v>
      </c>
      <c r="G27" s="1">
        <v>59684.29</v>
      </c>
    </row>
    <row r="28" spans="1:7" ht="12.75">
      <c r="A28" s="3" t="s">
        <v>14</v>
      </c>
      <c r="B28" s="3">
        <v>33</v>
      </c>
      <c r="C28" s="3">
        <v>11</v>
      </c>
      <c r="D28" s="1">
        <v>301814.75</v>
      </c>
      <c r="E28" s="1">
        <v>178693</v>
      </c>
      <c r="F28" s="1">
        <f>SUM(D28-E28)</f>
        <v>123121.75</v>
      </c>
      <c r="G28" s="1">
        <v>32011.99</v>
      </c>
    </row>
    <row r="29" spans="1:7" ht="15">
      <c r="A29" s="4" t="s">
        <v>15</v>
      </c>
      <c r="B29" s="4">
        <v>90</v>
      </c>
      <c r="C29" s="4">
        <v>3</v>
      </c>
      <c r="D29" s="2">
        <v>2767974.6</v>
      </c>
      <c r="E29" s="2">
        <v>1756657.35</v>
      </c>
      <c r="F29" s="2">
        <f>SUM(D29-E29)</f>
        <v>1011317.25</v>
      </c>
      <c r="G29" s="2">
        <v>328678.4</v>
      </c>
    </row>
    <row r="30" spans="1:7" ht="12.75">
      <c r="A30" s="3" t="s">
        <v>16</v>
      </c>
      <c r="B30" s="3">
        <f aca="true" t="shared" si="2" ref="B30:G30">SUM(B27:B29)</f>
        <v>159</v>
      </c>
      <c r="C30" s="3">
        <f t="shared" si="2"/>
        <v>26</v>
      </c>
      <c r="D30" s="1">
        <f t="shared" si="2"/>
        <v>3624311.85</v>
      </c>
      <c r="E30" s="1">
        <f t="shared" si="2"/>
        <v>2260319.0500000003</v>
      </c>
      <c r="F30" s="1">
        <f t="shared" si="2"/>
        <v>1363992.8</v>
      </c>
      <c r="G30" s="1">
        <f t="shared" si="2"/>
        <v>420374.68000000005</v>
      </c>
    </row>
    <row r="33" spans="1:2" ht="13.5" thickBot="1">
      <c r="A33" s="11" t="s">
        <v>27</v>
      </c>
      <c r="B33" s="11"/>
    </row>
    <row r="34" spans="1:7" ht="13.5" thickTop="1">
      <c r="A34" s="5" t="s">
        <v>2</v>
      </c>
      <c r="B34" s="6" t="s">
        <v>3</v>
      </c>
      <c r="C34" s="6" t="s">
        <v>3</v>
      </c>
      <c r="D34" s="6" t="s">
        <v>8</v>
      </c>
      <c r="E34" s="6" t="s">
        <v>8</v>
      </c>
      <c r="F34" s="6" t="s">
        <v>6</v>
      </c>
      <c r="G34" s="12" t="s">
        <v>11</v>
      </c>
    </row>
    <row r="35" spans="1:7" ht="13.5" thickBot="1">
      <c r="A35" s="7" t="s">
        <v>1</v>
      </c>
      <c r="B35" s="8" t="s">
        <v>4</v>
      </c>
      <c r="C35" s="8" t="s">
        <v>5</v>
      </c>
      <c r="D35" s="8" t="s">
        <v>9</v>
      </c>
      <c r="E35" s="8" t="s">
        <v>10</v>
      </c>
      <c r="F35" s="8" t="s">
        <v>7</v>
      </c>
      <c r="G35" s="13" t="s">
        <v>12</v>
      </c>
    </row>
    <row r="36" spans="1:7" ht="13.5" thickTop="1">
      <c r="A36" s="3" t="s">
        <v>13</v>
      </c>
      <c r="B36" s="3">
        <v>104</v>
      </c>
      <c r="C36" s="3">
        <v>34</v>
      </c>
      <c r="D36" s="1">
        <v>1234057.75</v>
      </c>
      <c r="E36" s="1">
        <v>712970.55</v>
      </c>
      <c r="F36" s="1">
        <f>SUM(D36-E36)</f>
        <v>521087.19999999995</v>
      </c>
      <c r="G36" s="1">
        <v>135483.61</v>
      </c>
    </row>
    <row r="37" spans="1:7" ht="12.75">
      <c r="A37" s="3" t="s">
        <v>14</v>
      </c>
      <c r="B37" s="3">
        <v>72</v>
      </c>
      <c r="C37" s="3">
        <v>24</v>
      </c>
      <c r="D37" s="1">
        <v>849475.25</v>
      </c>
      <c r="E37" s="1">
        <v>499286.1</v>
      </c>
      <c r="F37" s="1">
        <f>SUM(D37-E37)</f>
        <v>350189.15</v>
      </c>
      <c r="G37" s="1">
        <v>91049.82</v>
      </c>
    </row>
    <row r="38" spans="1:7" ht="12.75">
      <c r="A38" s="3" t="s">
        <v>17</v>
      </c>
      <c r="B38" s="3">
        <v>22</v>
      </c>
      <c r="C38" s="3">
        <v>2</v>
      </c>
      <c r="D38" s="1">
        <v>787115</v>
      </c>
      <c r="E38" s="1">
        <v>534595.85</v>
      </c>
      <c r="F38" s="1">
        <f>SUM(D38-E38)</f>
        <v>252519.15000000002</v>
      </c>
      <c r="G38" s="1">
        <v>65655.08</v>
      </c>
    </row>
    <row r="39" spans="1:7" ht="15">
      <c r="A39" s="4" t="s">
        <v>15</v>
      </c>
      <c r="B39" s="4">
        <v>157</v>
      </c>
      <c r="C39" s="4">
        <v>5</v>
      </c>
      <c r="D39" s="2">
        <v>3975637</v>
      </c>
      <c r="E39" s="2">
        <v>2357979.8</v>
      </c>
      <c r="F39" s="2">
        <f>SUM(D39-E39)</f>
        <v>1617657.2000000002</v>
      </c>
      <c r="G39" s="2">
        <v>525739.17</v>
      </c>
    </row>
    <row r="40" spans="1:7" ht="12.75">
      <c r="A40" s="3" t="s">
        <v>16</v>
      </c>
      <c r="B40" s="3">
        <f aca="true" t="shared" si="3" ref="B40:G40">SUM(B36:B39)</f>
        <v>355</v>
      </c>
      <c r="C40" s="3">
        <f t="shared" si="3"/>
        <v>65</v>
      </c>
      <c r="D40" s="1">
        <f t="shared" si="3"/>
        <v>6846285</v>
      </c>
      <c r="E40" s="1">
        <f t="shared" si="3"/>
        <v>4104832.3</v>
      </c>
      <c r="F40" s="1">
        <f t="shared" si="3"/>
        <v>2741452.7</v>
      </c>
      <c r="G40" s="1">
        <f t="shared" si="3"/>
        <v>817927.68</v>
      </c>
    </row>
    <row r="51" spans="1:7" ht="15">
      <c r="A51" s="9"/>
      <c r="B51" s="22" t="s">
        <v>0</v>
      </c>
      <c r="C51" s="25"/>
      <c r="D51" s="25"/>
      <c r="E51" s="25"/>
      <c r="F51" s="25"/>
      <c r="G51" s="25"/>
    </row>
    <row r="52" spans="1:7" ht="15">
      <c r="A52" s="22" t="s">
        <v>55</v>
      </c>
      <c r="B52" s="23"/>
      <c r="C52" s="23"/>
      <c r="D52" s="23"/>
      <c r="E52" s="23"/>
      <c r="F52" s="23"/>
      <c r="G52" s="23"/>
    </row>
    <row r="53" spans="1:7" ht="15">
      <c r="A53" s="10"/>
      <c r="B53" s="10"/>
      <c r="C53" s="22" t="s">
        <v>59</v>
      </c>
      <c r="D53" s="24"/>
      <c r="E53" s="24"/>
      <c r="F53" s="24"/>
      <c r="G53" s="24"/>
    </row>
    <row r="56" spans="1:2" ht="13.5" thickBot="1">
      <c r="A56" s="11" t="s">
        <v>28</v>
      </c>
      <c r="B56" s="11"/>
    </row>
    <row r="57" spans="1:7" ht="13.5" thickTop="1">
      <c r="A57" s="5" t="s">
        <v>2</v>
      </c>
      <c r="B57" s="6" t="s">
        <v>3</v>
      </c>
      <c r="C57" s="6" t="s">
        <v>3</v>
      </c>
      <c r="D57" s="6" t="s">
        <v>8</v>
      </c>
      <c r="E57" s="6" t="s">
        <v>8</v>
      </c>
      <c r="F57" s="6" t="s">
        <v>6</v>
      </c>
      <c r="G57" s="12" t="s">
        <v>11</v>
      </c>
    </row>
    <row r="58" spans="1:7" ht="13.5" thickBot="1">
      <c r="A58" s="7" t="s">
        <v>1</v>
      </c>
      <c r="B58" s="8" t="s">
        <v>4</v>
      </c>
      <c r="C58" s="8" t="s">
        <v>5</v>
      </c>
      <c r="D58" s="8" t="s">
        <v>9</v>
      </c>
      <c r="E58" s="8" t="s">
        <v>10</v>
      </c>
      <c r="F58" s="8" t="s">
        <v>7</v>
      </c>
      <c r="G58" s="13" t="s">
        <v>12</v>
      </c>
    </row>
    <row r="59" spans="1:7" ht="13.5" thickTop="1">
      <c r="A59" s="3" t="s">
        <v>13</v>
      </c>
      <c r="B59" s="3">
        <v>211</v>
      </c>
      <c r="C59" s="3">
        <v>68</v>
      </c>
      <c r="D59" s="1">
        <v>3941085.25</v>
      </c>
      <c r="E59" s="1">
        <v>2417629.4</v>
      </c>
      <c r="F59" s="1">
        <f>SUM(D59-E59)</f>
        <v>1523455.85</v>
      </c>
      <c r="G59" s="1">
        <v>396100.26</v>
      </c>
    </row>
    <row r="60" spans="1:7" ht="12.75">
      <c r="A60" s="3" t="s">
        <v>14</v>
      </c>
      <c r="B60" s="3">
        <v>178</v>
      </c>
      <c r="C60" s="3">
        <v>57</v>
      </c>
      <c r="D60" s="1">
        <v>2600278</v>
      </c>
      <c r="E60" s="1">
        <v>1545015.6</v>
      </c>
      <c r="F60" s="1">
        <f>SUM(D60-E60)</f>
        <v>1055262.4</v>
      </c>
      <c r="G60" s="1">
        <v>274369.41</v>
      </c>
    </row>
    <row r="61" spans="1:7" ht="12.75">
      <c r="A61" s="3" t="s">
        <v>17</v>
      </c>
      <c r="B61" s="3">
        <v>9</v>
      </c>
      <c r="C61" s="3">
        <v>1</v>
      </c>
      <c r="D61" s="1">
        <v>164683.25</v>
      </c>
      <c r="E61" s="1">
        <v>98477.85</v>
      </c>
      <c r="F61" s="1">
        <f>SUM(D61-E61)</f>
        <v>66205.4</v>
      </c>
      <c r="G61" s="1">
        <v>17213.49</v>
      </c>
    </row>
    <row r="62" spans="1:7" ht="15">
      <c r="A62" s="4" t="s">
        <v>15</v>
      </c>
      <c r="B62" s="4">
        <v>509</v>
      </c>
      <c r="C62" s="4">
        <v>14</v>
      </c>
      <c r="D62" s="2">
        <v>13866421.85</v>
      </c>
      <c r="E62" s="2">
        <v>8429915.2</v>
      </c>
      <c r="F62" s="2">
        <f>SUM(D62-E62)</f>
        <v>5436506.65</v>
      </c>
      <c r="G62" s="2">
        <v>1766866.68</v>
      </c>
    </row>
    <row r="63" spans="1:7" ht="12.75">
      <c r="A63" s="3" t="s">
        <v>16</v>
      </c>
      <c r="B63" s="15">
        <f aca="true" t="shared" si="4" ref="B63:G63">SUM(B59:B62)</f>
        <v>907</v>
      </c>
      <c r="C63" s="3">
        <f t="shared" si="4"/>
        <v>140</v>
      </c>
      <c r="D63" s="1">
        <f t="shared" si="4"/>
        <v>20572468.35</v>
      </c>
      <c r="E63" s="1">
        <f t="shared" si="4"/>
        <v>12491038.049999999</v>
      </c>
      <c r="F63" s="1">
        <f t="shared" si="4"/>
        <v>8081430.300000001</v>
      </c>
      <c r="G63" s="1">
        <f t="shared" si="4"/>
        <v>2454549.84</v>
      </c>
    </row>
    <row r="66" spans="1:2" ht="13.5" thickBot="1">
      <c r="A66" s="11" t="s">
        <v>29</v>
      </c>
      <c r="B66" s="11"/>
    </row>
    <row r="67" spans="1:7" ht="13.5" thickTop="1">
      <c r="A67" s="5" t="s">
        <v>2</v>
      </c>
      <c r="B67" s="6" t="s">
        <v>3</v>
      </c>
      <c r="C67" s="6" t="s">
        <v>3</v>
      </c>
      <c r="D67" s="6" t="s">
        <v>8</v>
      </c>
      <c r="E67" s="6" t="s">
        <v>8</v>
      </c>
      <c r="F67" s="6" t="s">
        <v>6</v>
      </c>
      <c r="G67" s="12" t="s">
        <v>11</v>
      </c>
    </row>
    <row r="68" spans="1:7" ht="13.5" thickBot="1">
      <c r="A68" s="7" t="s">
        <v>1</v>
      </c>
      <c r="B68" s="8" t="s">
        <v>4</v>
      </c>
      <c r="C68" s="8" t="s">
        <v>5</v>
      </c>
      <c r="D68" s="8" t="s">
        <v>9</v>
      </c>
      <c r="E68" s="8" t="s">
        <v>10</v>
      </c>
      <c r="F68" s="8" t="s">
        <v>7</v>
      </c>
      <c r="G68" s="13" t="s">
        <v>12</v>
      </c>
    </row>
    <row r="69" spans="1:7" ht="13.5" thickTop="1">
      <c r="A69" s="3" t="s">
        <v>13</v>
      </c>
      <c r="B69" s="3">
        <v>197</v>
      </c>
      <c r="C69" s="3">
        <v>66</v>
      </c>
      <c r="D69" s="1">
        <v>2896603.35</v>
      </c>
      <c r="E69" s="1">
        <v>1734174.65</v>
      </c>
      <c r="F69" s="1">
        <f>SUM(D69-E69)</f>
        <v>1162428.7000000002</v>
      </c>
      <c r="G69" s="1">
        <v>302233.27</v>
      </c>
    </row>
    <row r="70" spans="1:7" ht="12.75">
      <c r="A70" s="3" t="s">
        <v>14</v>
      </c>
      <c r="B70" s="3">
        <v>110</v>
      </c>
      <c r="C70" s="3">
        <v>37</v>
      </c>
      <c r="D70" s="1">
        <v>1248017</v>
      </c>
      <c r="E70" s="1">
        <v>785808.4</v>
      </c>
      <c r="F70" s="1">
        <f>SUM(D70-E70)</f>
        <v>462208.6</v>
      </c>
      <c r="G70" s="1">
        <v>120174.95</v>
      </c>
    </row>
    <row r="71" spans="1:7" ht="15">
      <c r="A71" s="4" t="s">
        <v>15</v>
      </c>
      <c r="B71" s="4">
        <v>690</v>
      </c>
      <c r="C71" s="4">
        <v>19</v>
      </c>
      <c r="D71" s="2">
        <v>25399855.25</v>
      </c>
      <c r="E71" s="2">
        <v>16388028.45</v>
      </c>
      <c r="F71" s="2">
        <f>SUM(D71-E71)</f>
        <v>9011826.8</v>
      </c>
      <c r="G71" s="2">
        <v>2928846.09</v>
      </c>
    </row>
    <row r="72" spans="1:7" ht="12.75">
      <c r="A72" s="3" t="s">
        <v>16</v>
      </c>
      <c r="B72" s="15">
        <f aca="true" t="shared" si="5" ref="B72:G72">SUM(B69:B71)</f>
        <v>997</v>
      </c>
      <c r="C72" s="3">
        <f t="shared" si="5"/>
        <v>122</v>
      </c>
      <c r="D72" s="1">
        <f t="shared" si="5"/>
        <v>29544475.6</v>
      </c>
      <c r="E72" s="1">
        <f t="shared" si="5"/>
        <v>18908011.5</v>
      </c>
      <c r="F72" s="1">
        <f t="shared" si="5"/>
        <v>10636464.100000001</v>
      </c>
      <c r="G72" s="1">
        <f t="shared" si="5"/>
        <v>3351254.31</v>
      </c>
    </row>
    <row r="76" spans="1:2" ht="13.5" thickBot="1">
      <c r="A76" s="11" t="s">
        <v>30</v>
      </c>
      <c r="B76" s="11"/>
    </row>
    <row r="77" spans="1:7" ht="13.5" thickTop="1">
      <c r="A77" s="5" t="s">
        <v>2</v>
      </c>
      <c r="B77" s="6" t="s">
        <v>3</v>
      </c>
      <c r="C77" s="6" t="s">
        <v>3</v>
      </c>
      <c r="D77" s="6" t="s">
        <v>8</v>
      </c>
      <c r="E77" s="6" t="s">
        <v>8</v>
      </c>
      <c r="F77" s="6" t="s">
        <v>6</v>
      </c>
      <c r="G77" s="12" t="s">
        <v>11</v>
      </c>
    </row>
    <row r="78" spans="1:7" ht="13.5" thickBot="1">
      <c r="A78" s="7" t="s">
        <v>1</v>
      </c>
      <c r="B78" s="8" t="s">
        <v>4</v>
      </c>
      <c r="C78" s="8" t="s">
        <v>5</v>
      </c>
      <c r="D78" s="8" t="s">
        <v>9</v>
      </c>
      <c r="E78" s="8" t="s">
        <v>10</v>
      </c>
      <c r="F78" s="8" t="s">
        <v>7</v>
      </c>
      <c r="G78" s="13" t="s">
        <v>12</v>
      </c>
    </row>
    <row r="79" spans="1:7" ht="13.5" thickTop="1">
      <c r="A79" s="3" t="s">
        <v>13</v>
      </c>
      <c r="B79" s="3">
        <v>6</v>
      </c>
      <c r="C79" s="3">
        <v>2</v>
      </c>
      <c r="D79" s="1">
        <v>173770.25</v>
      </c>
      <c r="E79" s="1">
        <v>95437.55</v>
      </c>
      <c r="F79" s="1">
        <f>SUM(D79-E79)</f>
        <v>78332.7</v>
      </c>
      <c r="G79" s="1">
        <v>20366.56</v>
      </c>
    </row>
    <row r="80" spans="1:7" ht="15">
      <c r="A80" s="17" t="s">
        <v>14</v>
      </c>
      <c r="B80" s="4">
        <v>9</v>
      </c>
      <c r="C80" s="4">
        <v>3</v>
      </c>
      <c r="D80" s="2">
        <v>161135.25</v>
      </c>
      <c r="E80" s="2">
        <v>88101.75</v>
      </c>
      <c r="F80" s="2">
        <f>SUM(D80-E80)</f>
        <v>73033.5</v>
      </c>
      <c r="G80" s="2">
        <v>18988.77</v>
      </c>
    </row>
    <row r="81" spans="1:7" ht="12.75">
      <c r="A81" s="3" t="s">
        <v>16</v>
      </c>
      <c r="B81" s="3">
        <f aca="true" t="shared" si="6" ref="B81:G81">SUM(B79:B80)</f>
        <v>15</v>
      </c>
      <c r="C81" s="3">
        <f t="shared" si="6"/>
        <v>5</v>
      </c>
      <c r="D81" s="1">
        <f t="shared" si="6"/>
        <v>334905.5</v>
      </c>
      <c r="E81" s="1">
        <f t="shared" si="6"/>
        <v>183539.3</v>
      </c>
      <c r="F81" s="1">
        <f t="shared" si="6"/>
        <v>151366.2</v>
      </c>
      <c r="G81" s="1">
        <f t="shared" si="6"/>
        <v>39355.33</v>
      </c>
    </row>
    <row r="84" spans="1:2" ht="13.5" thickBot="1">
      <c r="A84" s="11" t="s">
        <v>31</v>
      </c>
      <c r="B84" s="11"/>
    </row>
    <row r="85" spans="1:7" ht="13.5" thickTop="1">
      <c r="A85" s="5" t="s">
        <v>2</v>
      </c>
      <c r="B85" s="6" t="s">
        <v>3</v>
      </c>
      <c r="C85" s="6" t="s">
        <v>3</v>
      </c>
      <c r="D85" s="6" t="s">
        <v>8</v>
      </c>
      <c r="E85" s="6" t="s">
        <v>8</v>
      </c>
      <c r="F85" s="6" t="s">
        <v>6</v>
      </c>
      <c r="G85" s="12" t="s">
        <v>11</v>
      </c>
    </row>
    <row r="86" spans="1:7" ht="13.5" thickBot="1">
      <c r="A86" s="7" t="s">
        <v>1</v>
      </c>
      <c r="B86" s="8" t="s">
        <v>4</v>
      </c>
      <c r="C86" s="8" t="s">
        <v>5</v>
      </c>
      <c r="D86" s="8" t="s">
        <v>9</v>
      </c>
      <c r="E86" s="8" t="s">
        <v>10</v>
      </c>
      <c r="F86" s="8" t="s">
        <v>7</v>
      </c>
      <c r="G86" s="13" t="s">
        <v>12</v>
      </c>
    </row>
    <row r="87" spans="1:7" ht="13.5" thickTop="1">
      <c r="A87" s="3" t="s">
        <v>13</v>
      </c>
      <c r="B87" s="3">
        <v>14</v>
      </c>
      <c r="C87" s="3">
        <v>4</v>
      </c>
      <c r="D87" s="1">
        <v>178737.25</v>
      </c>
      <c r="E87" s="1">
        <v>104876.55</v>
      </c>
      <c r="F87" s="1">
        <f>SUM(D87-E87)</f>
        <v>73860.7</v>
      </c>
      <c r="G87" s="1">
        <v>19203.9</v>
      </c>
    </row>
    <row r="88" spans="1:7" ht="12.75">
      <c r="A88" s="3" t="s">
        <v>14</v>
      </c>
      <c r="B88" s="3">
        <v>3</v>
      </c>
      <c r="C88" s="3">
        <v>1</v>
      </c>
      <c r="D88" s="1">
        <v>18477.25</v>
      </c>
      <c r="E88" s="1">
        <v>15313.75</v>
      </c>
      <c r="F88" s="1">
        <f>SUM(D88-E88)</f>
        <v>3163.5</v>
      </c>
      <c r="G88" s="1">
        <v>822.51</v>
      </c>
    </row>
    <row r="89" spans="1:7" ht="15">
      <c r="A89" s="4" t="s">
        <v>15</v>
      </c>
      <c r="B89" s="4">
        <v>254</v>
      </c>
      <c r="C89" s="4">
        <v>6</v>
      </c>
      <c r="D89" s="2">
        <v>6758343.2</v>
      </c>
      <c r="E89" s="2">
        <v>4564863.3</v>
      </c>
      <c r="F89" s="2">
        <f>SUM(D89-E89)</f>
        <v>2193479.9000000004</v>
      </c>
      <c r="G89" s="2">
        <v>712881.63</v>
      </c>
    </row>
    <row r="90" spans="1:7" ht="12.75">
      <c r="A90" s="3" t="s">
        <v>16</v>
      </c>
      <c r="B90" s="3">
        <f aca="true" t="shared" si="7" ref="B90:G90">SUM(B87:B89)</f>
        <v>271</v>
      </c>
      <c r="C90" s="3">
        <f t="shared" si="7"/>
        <v>11</v>
      </c>
      <c r="D90" s="1">
        <f t="shared" si="7"/>
        <v>6955557.7</v>
      </c>
      <c r="E90" s="1">
        <f t="shared" si="7"/>
        <v>4685053.6</v>
      </c>
      <c r="F90" s="1">
        <f t="shared" si="7"/>
        <v>2270504.1000000006</v>
      </c>
      <c r="G90" s="1">
        <f t="shared" si="7"/>
        <v>732908.04</v>
      </c>
    </row>
    <row r="101" spans="1:7" ht="15">
      <c r="A101" s="9"/>
      <c r="B101" s="22" t="s">
        <v>0</v>
      </c>
      <c r="C101" s="25"/>
      <c r="D101" s="25"/>
      <c r="E101" s="25"/>
      <c r="F101" s="25"/>
      <c r="G101" s="25"/>
    </row>
    <row r="102" spans="1:7" ht="15">
      <c r="A102" s="22" t="s">
        <v>55</v>
      </c>
      <c r="B102" s="23"/>
      <c r="C102" s="23"/>
      <c r="D102" s="23"/>
      <c r="E102" s="23"/>
      <c r="F102" s="23"/>
      <c r="G102" s="23"/>
    </row>
    <row r="103" spans="1:7" ht="15">
      <c r="A103" s="10"/>
      <c r="B103" s="10"/>
      <c r="C103" s="22" t="s">
        <v>59</v>
      </c>
      <c r="D103" s="24"/>
      <c r="E103" s="24"/>
      <c r="F103" s="24"/>
      <c r="G103" s="24"/>
    </row>
    <row r="106" spans="1:2" ht="13.5" thickBot="1">
      <c r="A106" s="11" t="s">
        <v>32</v>
      </c>
      <c r="B106" s="11"/>
    </row>
    <row r="107" spans="1:7" ht="13.5" thickTop="1">
      <c r="A107" s="5" t="s">
        <v>2</v>
      </c>
      <c r="B107" s="6" t="s">
        <v>3</v>
      </c>
      <c r="C107" s="6" t="s">
        <v>3</v>
      </c>
      <c r="D107" s="6" t="s">
        <v>8</v>
      </c>
      <c r="E107" s="6" t="s">
        <v>8</v>
      </c>
      <c r="F107" s="6" t="s">
        <v>6</v>
      </c>
      <c r="G107" s="12" t="s">
        <v>11</v>
      </c>
    </row>
    <row r="108" spans="1:7" ht="13.5" thickBot="1">
      <c r="A108" s="7" t="s">
        <v>1</v>
      </c>
      <c r="B108" s="8" t="s">
        <v>4</v>
      </c>
      <c r="C108" s="8" t="s">
        <v>5</v>
      </c>
      <c r="D108" s="8" t="s">
        <v>9</v>
      </c>
      <c r="E108" s="8" t="s">
        <v>10</v>
      </c>
      <c r="F108" s="8" t="s">
        <v>7</v>
      </c>
      <c r="G108" s="13" t="s">
        <v>12</v>
      </c>
    </row>
    <row r="109" spans="1:7" ht="13.5" thickTop="1">
      <c r="A109" s="16" t="s">
        <v>13</v>
      </c>
      <c r="B109" s="16">
        <v>15</v>
      </c>
      <c r="C109" s="16">
        <v>5</v>
      </c>
      <c r="D109" s="18">
        <v>553262.25</v>
      </c>
      <c r="E109" s="18">
        <v>355903.5</v>
      </c>
      <c r="F109" s="18">
        <f>SUM(D109-E109)</f>
        <v>197358.75</v>
      </c>
      <c r="G109" s="18">
        <v>51313.43</v>
      </c>
    </row>
    <row r="110" spans="1:7" ht="12.75">
      <c r="A110" s="16" t="s">
        <v>14</v>
      </c>
      <c r="B110" s="16">
        <v>3</v>
      </c>
      <c r="C110" s="16">
        <v>1</v>
      </c>
      <c r="D110" s="18">
        <v>7361.75</v>
      </c>
      <c r="E110" s="18">
        <v>4133.25</v>
      </c>
      <c r="F110" s="18">
        <f>SUM(D110-E110)</f>
        <v>3228.5</v>
      </c>
      <c r="G110" s="18">
        <v>839.44</v>
      </c>
    </row>
    <row r="111" spans="1:7" ht="15">
      <c r="A111" s="19" t="s">
        <v>15</v>
      </c>
      <c r="B111" s="19">
        <v>20</v>
      </c>
      <c r="C111" s="19">
        <v>1</v>
      </c>
      <c r="D111" s="20">
        <v>591814.5</v>
      </c>
      <c r="E111" s="20">
        <v>373223.3</v>
      </c>
      <c r="F111" s="20">
        <f>SUM(D111-E111)</f>
        <v>218591.2</v>
      </c>
      <c r="G111" s="20">
        <v>71042.15</v>
      </c>
    </row>
    <row r="112" spans="1:7" ht="12.75">
      <c r="A112" s="3" t="s">
        <v>16</v>
      </c>
      <c r="B112" s="16">
        <f aca="true" t="shared" si="8" ref="B112:G112">SUM(B109:B111)</f>
        <v>38</v>
      </c>
      <c r="C112" s="16">
        <f t="shared" si="8"/>
        <v>7</v>
      </c>
      <c r="D112" s="18">
        <f t="shared" si="8"/>
        <v>1152438.5</v>
      </c>
      <c r="E112" s="18">
        <f t="shared" si="8"/>
        <v>733260.05</v>
      </c>
      <c r="F112" s="18">
        <f t="shared" si="8"/>
        <v>419178.45</v>
      </c>
      <c r="G112" s="18">
        <f t="shared" si="8"/>
        <v>123195.01999999999</v>
      </c>
    </row>
    <row r="115" spans="1:2" ht="13.5" thickBot="1">
      <c r="A115" s="11" t="s">
        <v>33</v>
      </c>
      <c r="B115" s="11"/>
    </row>
    <row r="116" spans="1:7" ht="13.5" thickTop="1">
      <c r="A116" s="5" t="s">
        <v>2</v>
      </c>
      <c r="B116" s="6" t="s">
        <v>3</v>
      </c>
      <c r="C116" s="6" t="s">
        <v>3</v>
      </c>
      <c r="D116" s="6" t="s">
        <v>8</v>
      </c>
      <c r="E116" s="6" t="s">
        <v>8</v>
      </c>
      <c r="F116" s="6" t="s">
        <v>6</v>
      </c>
      <c r="G116" s="12" t="s">
        <v>11</v>
      </c>
    </row>
    <row r="117" spans="1:7" ht="13.5" thickBot="1">
      <c r="A117" s="7" t="s">
        <v>1</v>
      </c>
      <c r="B117" s="8" t="s">
        <v>4</v>
      </c>
      <c r="C117" s="8" t="s">
        <v>5</v>
      </c>
      <c r="D117" s="8" t="s">
        <v>9</v>
      </c>
      <c r="E117" s="8" t="s">
        <v>10</v>
      </c>
      <c r="F117" s="8" t="s">
        <v>7</v>
      </c>
      <c r="G117" s="13" t="s">
        <v>12</v>
      </c>
    </row>
    <row r="118" spans="1:7" ht="13.5" thickTop="1">
      <c r="A118" s="3" t="s">
        <v>13</v>
      </c>
      <c r="B118" s="3">
        <v>71</v>
      </c>
      <c r="C118" s="3">
        <v>23</v>
      </c>
      <c r="D118" s="1">
        <v>1062031.25</v>
      </c>
      <c r="E118" s="1">
        <v>649980.45</v>
      </c>
      <c r="F118" s="1">
        <f>SUM(D118-E118)</f>
        <v>412050.80000000005</v>
      </c>
      <c r="G118" s="1">
        <v>107133.74</v>
      </c>
    </row>
    <row r="119" spans="1:7" ht="12.75">
      <c r="A119" s="3" t="s">
        <v>14</v>
      </c>
      <c r="B119" s="3">
        <v>37</v>
      </c>
      <c r="C119" s="3">
        <v>12</v>
      </c>
      <c r="D119" s="1">
        <v>424944</v>
      </c>
      <c r="E119" s="1">
        <v>256620.45</v>
      </c>
      <c r="F119" s="1">
        <f>SUM(D119-E119)</f>
        <v>168323.55</v>
      </c>
      <c r="G119" s="1">
        <v>43764.39</v>
      </c>
    </row>
    <row r="120" spans="1:7" ht="15">
      <c r="A120" s="4" t="s">
        <v>15</v>
      </c>
      <c r="B120" s="4">
        <v>151</v>
      </c>
      <c r="C120" s="4">
        <v>4</v>
      </c>
      <c r="D120" s="2">
        <v>8306546.5</v>
      </c>
      <c r="E120" s="2">
        <v>5220622.65</v>
      </c>
      <c r="F120" s="2">
        <f>SUM(D120-E120)</f>
        <v>3085923.8499999996</v>
      </c>
      <c r="G120" s="2">
        <v>1002925.74</v>
      </c>
    </row>
    <row r="121" spans="1:7" ht="12.75">
      <c r="A121" s="3" t="s">
        <v>16</v>
      </c>
      <c r="B121" s="3">
        <f aca="true" t="shared" si="9" ref="B121:G121">SUM(B118:B120)</f>
        <v>259</v>
      </c>
      <c r="C121" s="3">
        <f t="shared" si="9"/>
        <v>39</v>
      </c>
      <c r="D121" s="1">
        <f t="shared" si="9"/>
        <v>9793521.75</v>
      </c>
      <c r="E121" s="1">
        <f>SUM(E118:E120)</f>
        <v>6127223.550000001</v>
      </c>
      <c r="F121" s="1">
        <f t="shared" si="9"/>
        <v>3666298.1999999997</v>
      </c>
      <c r="G121" s="1">
        <f t="shared" si="9"/>
        <v>1153823.87</v>
      </c>
    </row>
    <row r="124" spans="1:2" ht="13.5" thickBot="1">
      <c r="A124" s="11" t="s">
        <v>34</v>
      </c>
      <c r="B124" s="11"/>
    </row>
    <row r="125" spans="1:7" ht="13.5" thickTop="1">
      <c r="A125" s="5" t="s">
        <v>2</v>
      </c>
      <c r="B125" s="6" t="s">
        <v>3</v>
      </c>
      <c r="C125" s="6" t="s">
        <v>3</v>
      </c>
      <c r="D125" s="6" t="s">
        <v>8</v>
      </c>
      <c r="E125" s="6" t="s">
        <v>8</v>
      </c>
      <c r="F125" s="6" t="s">
        <v>6</v>
      </c>
      <c r="G125" s="12" t="s">
        <v>11</v>
      </c>
    </row>
    <row r="126" spans="1:7" ht="13.5" thickBot="1">
      <c r="A126" s="7" t="s">
        <v>1</v>
      </c>
      <c r="B126" s="8" t="s">
        <v>4</v>
      </c>
      <c r="C126" s="8" t="s">
        <v>5</v>
      </c>
      <c r="D126" s="8" t="s">
        <v>9</v>
      </c>
      <c r="E126" s="8" t="s">
        <v>10</v>
      </c>
      <c r="F126" s="8" t="s">
        <v>7</v>
      </c>
      <c r="G126" s="13" t="s">
        <v>12</v>
      </c>
    </row>
    <row r="127" spans="1:7" ht="13.5" thickTop="1">
      <c r="A127" s="3" t="s">
        <v>13</v>
      </c>
      <c r="B127" s="3">
        <v>873</v>
      </c>
      <c r="C127" s="3">
        <v>279</v>
      </c>
      <c r="D127" s="1">
        <v>26236100.1</v>
      </c>
      <c r="E127" s="1">
        <v>16178162.8</v>
      </c>
      <c r="F127" s="1">
        <f>SUM(D127-E127)</f>
        <v>10057937.3</v>
      </c>
      <c r="G127" s="1">
        <v>2615071.97</v>
      </c>
    </row>
    <row r="128" spans="1:7" ht="12.75">
      <c r="A128" s="3" t="s">
        <v>14</v>
      </c>
      <c r="B128" s="3">
        <v>757</v>
      </c>
      <c r="C128" s="3">
        <v>251</v>
      </c>
      <c r="D128" s="1">
        <v>14557312.5</v>
      </c>
      <c r="E128" s="1">
        <v>9049054.9</v>
      </c>
      <c r="F128" s="1">
        <f>SUM(D128-E128)</f>
        <v>5508257.6</v>
      </c>
      <c r="G128" s="1">
        <v>1432153.74</v>
      </c>
    </row>
    <row r="129" spans="1:7" ht="12.75">
      <c r="A129" s="3" t="s">
        <v>17</v>
      </c>
      <c r="B129" s="3">
        <v>9</v>
      </c>
      <c r="C129" s="3">
        <v>2</v>
      </c>
      <c r="D129" s="1">
        <v>21863.75</v>
      </c>
      <c r="E129" s="1">
        <v>10938.5</v>
      </c>
      <c r="F129" s="1">
        <f>SUM(D129-E129)</f>
        <v>10925.25</v>
      </c>
      <c r="G129" s="1">
        <v>2840.64</v>
      </c>
    </row>
    <row r="130" spans="1:7" ht="12.75">
      <c r="A130" s="3" t="s">
        <v>18</v>
      </c>
      <c r="B130" s="3">
        <v>410</v>
      </c>
      <c r="C130" s="3">
        <v>4</v>
      </c>
      <c r="D130" s="1">
        <v>14303711.25</v>
      </c>
      <c r="E130" s="1">
        <v>8988183.6</v>
      </c>
      <c r="F130" s="1">
        <f>SUM(D130-E130)</f>
        <v>5315527.65</v>
      </c>
      <c r="G130" s="1">
        <v>956796.73</v>
      </c>
    </row>
    <row r="131" spans="1:7" ht="15">
      <c r="A131" s="4" t="s">
        <v>15</v>
      </c>
      <c r="B131" s="4">
        <v>150</v>
      </c>
      <c r="C131" s="4">
        <v>3</v>
      </c>
      <c r="D131" s="2">
        <v>7146397.75</v>
      </c>
      <c r="E131" s="2">
        <v>4533719.85</v>
      </c>
      <c r="F131" s="2">
        <f>SUM(D131-E131)</f>
        <v>2612677.9000000004</v>
      </c>
      <c r="G131" s="2">
        <v>849120.78</v>
      </c>
    </row>
    <row r="132" spans="1:7" ht="12.75">
      <c r="A132" s="3" t="s">
        <v>16</v>
      </c>
      <c r="B132" s="15">
        <f aca="true" t="shared" si="10" ref="B132:G132">SUM(B127:B131)</f>
        <v>2199</v>
      </c>
      <c r="C132" s="3">
        <f t="shared" si="10"/>
        <v>539</v>
      </c>
      <c r="D132" s="1">
        <f t="shared" si="10"/>
        <v>62265385.35</v>
      </c>
      <c r="E132" s="1">
        <f t="shared" si="10"/>
        <v>38760059.650000006</v>
      </c>
      <c r="F132" s="1">
        <f t="shared" si="10"/>
        <v>23505325.700000003</v>
      </c>
      <c r="G132" s="1">
        <f t="shared" si="10"/>
        <v>5855983.86</v>
      </c>
    </row>
    <row r="135" spans="1:2" ht="13.5" thickBot="1">
      <c r="A135" s="11" t="s">
        <v>35</v>
      </c>
      <c r="B135" s="11"/>
    </row>
    <row r="136" spans="1:7" ht="13.5" thickTop="1">
      <c r="A136" s="5" t="s">
        <v>2</v>
      </c>
      <c r="B136" s="6" t="s">
        <v>3</v>
      </c>
      <c r="C136" s="6" t="s">
        <v>3</v>
      </c>
      <c r="D136" s="6" t="s">
        <v>8</v>
      </c>
      <c r="E136" s="6" t="s">
        <v>8</v>
      </c>
      <c r="F136" s="6" t="s">
        <v>6</v>
      </c>
      <c r="G136" s="12" t="s">
        <v>11</v>
      </c>
    </row>
    <row r="137" spans="1:7" ht="13.5" thickBot="1">
      <c r="A137" s="7" t="s">
        <v>1</v>
      </c>
      <c r="B137" s="8" t="s">
        <v>4</v>
      </c>
      <c r="C137" s="8" t="s">
        <v>5</v>
      </c>
      <c r="D137" s="8" t="s">
        <v>9</v>
      </c>
      <c r="E137" s="8" t="s">
        <v>10</v>
      </c>
      <c r="F137" s="8" t="s">
        <v>7</v>
      </c>
      <c r="G137" s="13" t="s">
        <v>12</v>
      </c>
    </row>
    <row r="138" spans="1:7" ht="13.5" thickTop="1">
      <c r="A138" s="3" t="s">
        <v>13</v>
      </c>
      <c r="B138" s="3">
        <v>48</v>
      </c>
      <c r="C138" s="3">
        <v>15</v>
      </c>
      <c r="D138" s="1">
        <v>616806.5</v>
      </c>
      <c r="E138" s="1">
        <v>381625.95</v>
      </c>
      <c r="F138" s="1">
        <f>SUM(D138-E138)</f>
        <v>235180.55</v>
      </c>
      <c r="G138" s="1">
        <v>61147.28</v>
      </c>
    </row>
    <row r="139" spans="1:7" ht="12.75">
      <c r="A139" s="3" t="s">
        <v>14</v>
      </c>
      <c r="B139" s="3">
        <v>18</v>
      </c>
      <c r="C139" s="3">
        <v>6</v>
      </c>
      <c r="D139" s="1">
        <v>261310.75</v>
      </c>
      <c r="E139" s="1">
        <v>154992.15</v>
      </c>
      <c r="F139" s="1">
        <f>SUM(D139-E139)</f>
        <v>106318.6</v>
      </c>
      <c r="G139" s="1">
        <v>27642.93</v>
      </c>
    </row>
    <row r="140" spans="1:7" ht="15">
      <c r="A140" s="4" t="s">
        <v>15</v>
      </c>
      <c r="B140" s="4">
        <v>88</v>
      </c>
      <c r="C140" s="4">
        <v>2</v>
      </c>
      <c r="D140" s="2">
        <v>3659793.75</v>
      </c>
      <c r="E140" s="2">
        <v>2490753.8</v>
      </c>
      <c r="F140" s="2">
        <f>SUM(D140-E140)</f>
        <v>1169039.9500000002</v>
      </c>
      <c r="G140" s="2">
        <v>379938.41</v>
      </c>
    </row>
    <row r="141" spans="1:7" ht="12.75">
      <c r="A141" s="3" t="s">
        <v>16</v>
      </c>
      <c r="B141" s="3">
        <f aca="true" t="shared" si="11" ref="B141:G141">SUM(B138:B140)</f>
        <v>154</v>
      </c>
      <c r="C141" s="3">
        <f t="shared" si="11"/>
        <v>23</v>
      </c>
      <c r="D141" s="1">
        <f t="shared" si="11"/>
        <v>4537911</v>
      </c>
      <c r="E141" s="1">
        <f t="shared" si="11"/>
        <v>3027371.9</v>
      </c>
      <c r="F141" s="1">
        <f t="shared" si="11"/>
        <v>1510539.1</v>
      </c>
      <c r="G141" s="1">
        <f t="shared" si="11"/>
        <v>468728.62</v>
      </c>
    </row>
    <row r="152" spans="1:7" ht="15">
      <c r="A152" s="9"/>
      <c r="B152" s="22" t="s">
        <v>0</v>
      </c>
      <c r="C152" s="25"/>
      <c r="D152" s="25"/>
      <c r="E152" s="25"/>
      <c r="F152" s="25"/>
      <c r="G152" s="25"/>
    </row>
    <row r="153" spans="1:7" ht="15">
      <c r="A153" s="22" t="s">
        <v>55</v>
      </c>
      <c r="B153" s="23"/>
      <c r="C153" s="23"/>
      <c r="D153" s="23"/>
      <c r="E153" s="23"/>
      <c r="F153" s="23"/>
      <c r="G153" s="23"/>
    </row>
    <row r="154" spans="1:7" ht="15">
      <c r="A154" s="10"/>
      <c r="B154" s="10"/>
      <c r="C154" s="22" t="s">
        <v>59</v>
      </c>
      <c r="D154" s="24"/>
      <c r="E154" s="24"/>
      <c r="F154" s="24"/>
      <c r="G154" s="24"/>
    </row>
    <row r="157" spans="1:2" ht="13.5" thickBot="1">
      <c r="A157" s="11" t="s">
        <v>36</v>
      </c>
      <c r="B157" s="11"/>
    </row>
    <row r="158" spans="1:7" ht="13.5" thickTop="1">
      <c r="A158" s="5" t="s">
        <v>2</v>
      </c>
      <c r="B158" s="6" t="s">
        <v>3</v>
      </c>
      <c r="C158" s="6" t="s">
        <v>3</v>
      </c>
      <c r="D158" s="6" t="s">
        <v>8</v>
      </c>
      <c r="E158" s="6" t="s">
        <v>8</v>
      </c>
      <c r="F158" s="6" t="s">
        <v>6</v>
      </c>
      <c r="G158" s="12" t="s">
        <v>11</v>
      </c>
    </row>
    <row r="159" spans="1:7" ht="13.5" thickBot="1">
      <c r="A159" s="7" t="s">
        <v>1</v>
      </c>
      <c r="B159" s="8" t="s">
        <v>4</v>
      </c>
      <c r="C159" s="8" t="s">
        <v>5</v>
      </c>
      <c r="D159" s="8" t="s">
        <v>9</v>
      </c>
      <c r="E159" s="8" t="s">
        <v>10</v>
      </c>
      <c r="F159" s="8" t="s">
        <v>7</v>
      </c>
      <c r="G159" s="13" t="s">
        <v>12</v>
      </c>
    </row>
    <row r="160" spans="1:7" ht="13.5" thickTop="1">
      <c r="A160" s="3" t="s">
        <v>13</v>
      </c>
      <c r="B160" s="3">
        <v>227</v>
      </c>
      <c r="C160" s="3">
        <v>72</v>
      </c>
      <c r="D160" s="1">
        <v>3624904.5</v>
      </c>
      <c r="E160" s="1">
        <v>2312686.65</v>
      </c>
      <c r="F160" s="1">
        <f>SUM(D160-E160)</f>
        <v>1312217.85</v>
      </c>
      <c r="G160" s="1">
        <v>341178.82</v>
      </c>
    </row>
    <row r="161" spans="1:7" ht="12.75">
      <c r="A161" s="3" t="s">
        <v>14</v>
      </c>
      <c r="B161" s="3">
        <v>100</v>
      </c>
      <c r="C161" s="3">
        <v>33</v>
      </c>
      <c r="D161" s="1">
        <v>903204.75</v>
      </c>
      <c r="E161" s="1">
        <v>538212.45</v>
      </c>
      <c r="F161" s="1">
        <f>SUM(D161-E161)</f>
        <v>364992.30000000005</v>
      </c>
      <c r="G161" s="1">
        <v>94898.76</v>
      </c>
    </row>
    <row r="162" spans="1:7" ht="12.75">
      <c r="A162" s="3" t="s">
        <v>17</v>
      </c>
      <c r="B162" s="3">
        <v>6</v>
      </c>
      <c r="C162" s="3">
        <v>2</v>
      </c>
      <c r="D162" s="1">
        <v>80659.75</v>
      </c>
      <c r="E162" s="1">
        <v>54785.6</v>
      </c>
      <c r="F162" s="1">
        <f>SUM(D162-E162)</f>
        <v>25874.15</v>
      </c>
      <c r="G162" s="1">
        <v>6727.34</v>
      </c>
    </row>
    <row r="163" spans="1:7" ht="12.75">
      <c r="A163" s="3" t="s">
        <v>18</v>
      </c>
      <c r="B163" s="3">
        <v>61</v>
      </c>
      <c r="C163" s="3">
        <v>1</v>
      </c>
      <c r="D163" s="1">
        <v>1320697.25</v>
      </c>
      <c r="E163" s="1">
        <v>904084.3</v>
      </c>
      <c r="F163" s="1">
        <f>SUM(D163-E163)</f>
        <v>416612.94999999995</v>
      </c>
      <c r="G163" s="1">
        <v>74990.68</v>
      </c>
    </row>
    <row r="164" spans="1:7" ht="15">
      <c r="A164" s="4" t="s">
        <v>15</v>
      </c>
      <c r="B164" s="4">
        <v>488</v>
      </c>
      <c r="C164" s="4">
        <v>12</v>
      </c>
      <c r="D164" s="2">
        <v>20961001.75</v>
      </c>
      <c r="E164" s="2">
        <v>13800654.3</v>
      </c>
      <c r="F164" s="2">
        <f>SUM(D164-E164)</f>
        <v>7160347.449999999</v>
      </c>
      <c r="G164" s="2">
        <v>2327114.5</v>
      </c>
    </row>
    <row r="165" spans="1:7" ht="12.75">
      <c r="A165" s="3" t="s">
        <v>16</v>
      </c>
      <c r="B165" s="3">
        <f aca="true" t="shared" si="12" ref="B165:G165">SUM(B160:B164)</f>
        <v>882</v>
      </c>
      <c r="C165" s="3">
        <f t="shared" si="12"/>
        <v>120</v>
      </c>
      <c r="D165" s="1">
        <f t="shared" si="12"/>
        <v>26890468</v>
      </c>
      <c r="E165" s="1">
        <f t="shared" si="12"/>
        <v>17610423.3</v>
      </c>
      <c r="F165" s="1">
        <f t="shared" si="12"/>
        <v>9280044.7</v>
      </c>
      <c r="G165" s="1">
        <f t="shared" si="12"/>
        <v>2844910.1</v>
      </c>
    </row>
    <row r="168" spans="1:2" ht="13.5" thickBot="1">
      <c r="A168" s="11" t="s">
        <v>37</v>
      </c>
      <c r="B168" s="11"/>
    </row>
    <row r="169" spans="1:7" ht="13.5" thickTop="1">
      <c r="A169" s="5" t="s">
        <v>2</v>
      </c>
      <c r="B169" s="6" t="s">
        <v>3</v>
      </c>
      <c r="C169" s="6" t="s">
        <v>3</v>
      </c>
      <c r="D169" s="6" t="s">
        <v>8</v>
      </c>
      <c r="E169" s="6" t="s">
        <v>8</v>
      </c>
      <c r="F169" s="6" t="s">
        <v>6</v>
      </c>
      <c r="G169" s="12" t="s">
        <v>11</v>
      </c>
    </row>
    <row r="170" spans="1:7" ht="13.5" thickBot="1">
      <c r="A170" s="7" t="s">
        <v>1</v>
      </c>
      <c r="B170" s="8" t="s">
        <v>4</v>
      </c>
      <c r="C170" s="8" t="s">
        <v>5</v>
      </c>
      <c r="D170" s="8" t="s">
        <v>9</v>
      </c>
      <c r="E170" s="8" t="s">
        <v>10</v>
      </c>
      <c r="F170" s="8" t="s">
        <v>7</v>
      </c>
      <c r="G170" s="13" t="s">
        <v>12</v>
      </c>
    </row>
    <row r="171" spans="1:7" ht="13.5" thickTop="1">
      <c r="A171" s="3" t="s">
        <v>13</v>
      </c>
      <c r="B171" s="3">
        <v>33</v>
      </c>
      <c r="C171" s="3">
        <v>11</v>
      </c>
      <c r="D171" s="1">
        <v>403628.75</v>
      </c>
      <c r="E171" s="1">
        <v>228559.4</v>
      </c>
      <c r="F171" s="1">
        <f>SUM(D171-E171)</f>
        <v>175069.35</v>
      </c>
      <c r="G171" s="1">
        <v>45518.29</v>
      </c>
    </row>
    <row r="172" spans="1:7" ht="12.75">
      <c r="A172" s="3" t="s">
        <v>14</v>
      </c>
      <c r="B172" s="3">
        <v>9</v>
      </c>
      <c r="C172" s="3">
        <v>3</v>
      </c>
      <c r="D172" s="1">
        <v>49683.25</v>
      </c>
      <c r="E172" s="1">
        <v>22045.8</v>
      </c>
      <c r="F172" s="1">
        <f>SUM(D172-E172)</f>
        <v>27637.45</v>
      </c>
      <c r="G172" s="1">
        <v>7185.83</v>
      </c>
    </row>
    <row r="173" spans="1:7" ht="12.75">
      <c r="A173" s="3" t="s">
        <v>18</v>
      </c>
      <c r="B173" s="3">
        <v>12</v>
      </c>
      <c r="C173" s="3">
        <v>1</v>
      </c>
      <c r="D173" s="1">
        <v>23513.25</v>
      </c>
      <c r="E173" s="1">
        <v>12899.1</v>
      </c>
      <c r="F173" s="1">
        <f>SUM(D173-E173)</f>
        <v>10614.15</v>
      </c>
      <c r="G173" s="1">
        <v>1910.64</v>
      </c>
    </row>
    <row r="174" spans="1:7" ht="15">
      <c r="A174" s="4" t="s">
        <v>15</v>
      </c>
      <c r="B174" s="4">
        <v>213</v>
      </c>
      <c r="C174" s="4">
        <v>7</v>
      </c>
      <c r="D174" s="2">
        <v>6988059.75</v>
      </c>
      <c r="E174" s="2">
        <v>4314271.7</v>
      </c>
      <c r="F174" s="21">
        <f>SUM(D174-E174)</f>
        <v>2673788.05</v>
      </c>
      <c r="G174" s="2">
        <v>868982</v>
      </c>
    </row>
    <row r="175" spans="1:7" ht="12.75">
      <c r="A175" s="3" t="s">
        <v>16</v>
      </c>
      <c r="B175" s="3">
        <f aca="true" t="shared" si="13" ref="B175:G175">SUM(B171:B174)</f>
        <v>267</v>
      </c>
      <c r="C175" s="3">
        <f t="shared" si="13"/>
        <v>22</v>
      </c>
      <c r="D175" s="1">
        <f t="shared" si="13"/>
        <v>7464885</v>
      </c>
      <c r="E175" s="1">
        <f t="shared" si="13"/>
        <v>4577776</v>
      </c>
      <c r="F175" s="1">
        <f t="shared" si="13"/>
        <v>2887109</v>
      </c>
      <c r="G175" s="1">
        <f t="shared" si="13"/>
        <v>923596.76</v>
      </c>
    </row>
    <row r="178" spans="1:2" ht="13.5" thickBot="1">
      <c r="A178" s="11" t="s">
        <v>38</v>
      </c>
      <c r="B178" s="11"/>
    </row>
    <row r="179" spans="1:7" ht="13.5" thickTop="1">
      <c r="A179" s="5" t="s">
        <v>2</v>
      </c>
      <c r="B179" s="6" t="s">
        <v>3</v>
      </c>
      <c r="C179" s="6" t="s">
        <v>3</v>
      </c>
      <c r="D179" s="6" t="s">
        <v>8</v>
      </c>
      <c r="E179" s="6" t="s">
        <v>8</v>
      </c>
      <c r="F179" s="6" t="s">
        <v>6</v>
      </c>
      <c r="G179" s="12" t="s">
        <v>11</v>
      </c>
    </row>
    <row r="180" spans="1:7" ht="13.5" thickBot="1">
      <c r="A180" s="7" t="s">
        <v>1</v>
      </c>
      <c r="B180" s="8" t="s">
        <v>4</v>
      </c>
      <c r="C180" s="8" t="s">
        <v>5</v>
      </c>
      <c r="D180" s="8" t="s">
        <v>9</v>
      </c>
      <c r="E180" s="8" t="s">
        <v>10</v>
      </c>
      <c r="F180" s="8" t="s">
        <v>7</v>
      </c>
      <c r="G180" s="13" t="s">
        <v>12</v>
      </c>
    </row>
    <row r="181" spans="1:7" ht="13.5" thickTop="1">
      <c r="A181" s="3" t="s">
        <v>13</v>
      </c>
      <c r="B181" s="3">
        <v>751</v>
      </c>
      <c r="C181" s="3">
        <v>245</v>
      </c>
      <c r="D181" s="1">
        <v>15626308</v>
      </c>
      <c r="E181" s="1">
        <v>9348596.5</v>
      </c>
      <c r="F181" s="1">
        <f>SUM(D181-E181)</f>
        <v>6277711.5</v>
      </c>
      <c r="G181" s="1">
        <v>1632212.39</v>
      </c>
    </row>
    <row r="182" spans="1:7" ht="12.75">
      <c r="A182" s="3" t="s">
        <v>14</v>
      </c>
      <c r="B182" s="3">
        <v>381</v>
      </c>
      <c r="C182" s="3">
        <v>133</v>
      </c>
      <c r="D182" s="1">
        <v>5030698</v>
      </c>
      <c r="E182" s="1">
        <v>3115882.1</v>
      </c>
      <c r="F182" s="1">
        <f>SUM(D182-E182)</f>
        <v>1914815.9</v>
      </c>
      <c r="G182" s="1">
        <v>497855.64</v>
      </c>
    </row>
    <row r="183" spans="1:7" ht="15">
      <c r="A183" s="4" t="s">
        <v>15</v>
      </c>
      <c r="B183" s="4">
        <v>270</v>
      </c>
      <c r="C183" s="4">
        <v>6</v>
      </c>
      <c r="D183" s="2">
        <v>11676469.15</v>
      </c>
      <c r="E183" s="2">
        <v>7410057.5</v>
      </c>
      <c r="F183" s="2">
        <f>SUM(D183-E183)</f>
        <v>4266411.65</v>
      </c>
      <c r="G183" s="2">
        <v>1386584.77</v>
      </c>
    </row>
    <row r="184" spans="1:7" ht="12.75">
      <c r="A184" s="3" t="s">
        <v>16</v>
      </c>
      <c r="B184" s="15">
        <f aca="true" t="shared" si="14" ref="B184:G184">SUM(B181:B183)</f>
        <v>1402</v>
      </c>
      <c r="C184" s="3">
        <f t="shared" si="14"/>
        <v>384</v>
      </c>
      <c r="D184" s="1">
        <f t="shared" si="14"/>
        <v>32333475.15</v>
      </c>
      <c r="E184" s="1">
        <f t="shared" si="14"/>
        <v>19874536.1</v>
      </c>
      <c r="F184" s="1">
        <f t="shared" si="14"/>
        <v>12458939.05</v>
      </c>
      <c r="G184" s="1">
        <f t="shared" si="14"/>
        <v>3516652.8</v>
      </c>
    </row>
    <row r="187" spans="1:2" ht="13.5" thickBot="1">
      <c r="A187" s="11" t="s">
        <v>39</v>
      </c>
      <c r="B187" s="11"/>
    </row>
    <row r="188" spans="1:7" ht="13.5" thickTop="1">
      <c r="A188" s="5" t="s">
        <v>2</v>
      </c>
      <c r="B188" s="6" t="s">
        <v>3</v>
      </c>
      <c r="C188" s="6" t="s">
        <v>3</v>
      </c>
      <c r="D188" s="6" t="s">
        <v>8</v>
      </c>
      <c r="E188" s="6" t="s">
        <v>8</v>
      </c>
      <c r="F188" s="6" t="s">
        <v>6</v>
      </c>
      <c r="G188" s="12" t="s">
        <v>11</v>
      </c>
    </row>
    <row r="189" spans="1:7" ht="13.5" thickBot="1">
      <c r="A189" s="7" t="s">
        <v>1</v>
      </c>
      <c r="B189" s="8" t="s">
        <v>4</v>
      </c>
      <c r="C189" s="8" t="s">
        <v>5</v>
      </c>
      <c r="D189" s="8" t="s">
        <v>9</v>
      </c>
      <c r="E189" s="8" t="s">
        <v>10</v>
      </c>
      <c r="F189" s="8" t="s">
        <v>7</v>
      </c>
      <c r="G189" s="13" t="s">
        <v>12</v>
      </c>
    </row>
    <row r="190" spans="1:7" ht="13.5" thickTop="1">
      <c r="A190" s="3" t="s">
        <v>13</v>
      </c>
      <c r="B190" s="3">
        <v>53</v>
      </c>
      <c r="C190" s="3">
        <v>16</v>
      </c>
      <c r="D190" s="1">
        <v>1548398</v>
      </c>
      <c r="E190" s="1">
        <v>1003779.85</v>
      </c>
      <c r="F190" s="1">
        <f>SUM(D190-E190)</f>
        <v>544618.15</v>
      </c>
      <c r="G190" s="1">
        <v>141601.25</v>
      </c>
    </row>
    <row r="191" spans="1:7" ht="12.75">
      <c r="A191" s="3" t="s">
        <v>14</v>
      </c>
      <c r="B191" s="3">
        <v>41</v>
      </c>
      <c r="C191" s="3">
        <v>12</v>
      </c>
      <c r="D191" s="1">
        <v>985361.25</v>
      </c>
      <c r="E191" s="1">
        <v>625388.65</v>
      </c>
      <c r="F191" s="1">
        <f>SUM(D191-E191)</f>
        <v>359972.6</v>
      </c>
      <c r="G191" s="1">
        <v>93593.2</v>
      </c>
    </row>
    <row r="192" spans="1:7" ht="15">
      <c r="A192" s="4" t="s">
        <v>15</v>
      </c>
      <c r="B192" s="4">
        <v>43</v>
      </c>
      <c r="C192" s="4">
        <v>1</v>
      </c>
      <c r="D192" s="2">
        <v>1746584.85</v>
      </c>
      <c r="E192" s="2">
        <v>1057644.5</v>
      </c>
      <c r="F192" s="2">
        <f>SUM(D192-E192)</f>
        <v>688940.3500000001</v>
      </c>
      <c r="G192" s="2">
        <v>223905.73</v>
      </c>
    </row>
    <row r="193" spans="1:7" ht="12.75">
      <c r="A193" s="3" t="s">
        <v>16</v>
      </c>
      <c r="B193" s="3">
        <f aca="true" t="shared" si="15" ref="B193:G193">SUM(B190:B192)</f>
        <v>137</v>
      </c>
      <c r="C193" s="3">
        <f t="shared" si="15"/>
        <v>29</v>
      </c>
      <c r="D193" s="1">
        <f t="shared" si="15"/>
        <v>4280344.1</v>
      </c>
      <c r="E193" s="1">
        <f t="shared" si="15"/>
        <v>2686813</v>
      </c>
      <c r="F193" s="1">
        <f t="shared" si="15"/>
        <v>1593531.1</v>
      </c>
      <c r="G193" s="1">
        <f t="shared" si="15"/>
        <v>459100.18000000005</v>
      </c>
    </row>
    <row r="202" spans="1:7" ht="15">
      <c r="A202" s="9"/>
      <c r="B202" s="22" t="s">
        <v>0</v>
      </c>
      <c r="C202" s="25"/>
      <c r="D202" s="25"/>
      <c r="E202" s="25"/>
      <c r="F202" s="25"/>
      <c r="G202" s="25"/>
    </row>
    <row r="203" spans="1:7" ht="15">
      <c r="A203" s="22" t="s">
        <v>55</v>
      </c>
      <c r="B203" s="23"/>
      <c r="C203" s="23"/>
      <c r="D203" s="23"/>
      <c r="E203" s="23"/>
      <c r="F203" s="23"/>
      <c r="G203" s="23"/>
    </row>
    <row r="204" spans="1:7" ht="15">
      <c r="A204" s="10"/>
      <c r="B204" s="10"/>
      <c r="C204" s="22" t="s">
        <v>59</v>
      </c>
      <c r="D204" s="24"/>
      <c r="E204" s="24"/>
      <c r="F204" s="24"/>
      <c r="G204" s="24"/>
    </row>
    <row r="207" spans="1:2" ht="13.5" thickBot="1">
      <c r="A207" s="11" t="s">
        <v>40</v>
      </c>
      <c r="B207" s="11"/>
    </row>
    <row r="208" spans="1:7" ht="13.5" thickTop="1">
      <c r="A208" s="5" t="s">
        <v>2</v>
      </c>
      <c r="B208" s="6" t="s">
        <v>3</v>
      </c>
      <c r="C208" s="6" t="s">
        <v>3</v>
      </c>
      <c r="D208" s="6" t="s">
        <v>8</v>
      </c>
      <c r="E208" s="6" t="s">
        <v>8</v>
      </c>
      <c r="F208" s="6" t="s">
        <v>6</v>
      </c>
      <c r="G208" s="12" t="s">
        <v>11</v>
      </c>
    </row>
    <row r="209" spans="1:7" ht="13.5" thickBot="1">
      <c r="A209" s="7" t="s">
        <v>1</v>
      </c>
      <c r="B209" s="8" t="s">
        <v>4</v>
      </c>
      <c r="C209" s="8" t="s">
        <v>5</v>
      </c>
      <c r="D209" s="8" t="s">
        <v>9</v>
      </c>
      <c r="E209" s="8" t="s">
        <v>10</v>
      </c>
      <c r="F209" s="8" t="s">
        <v>7</v>
      </c>
      <c r="G209" s="13" t="s">
        <v>12</v>
      </c>
    </row>
    <row r="210" spans="1:7" ht="13.5" thickTop="1">
      <c r="A210" s="3" t="s">
        <v>13</v>
      </c>
      <c r="B210" s="3">
        <v>42</v>
      </c>
      <c r="C210" s="3">
        <v>14</v>
      </c>
      <c r="D210" s="1">
        <v>909168.25</v>
      </c>
      <c r="E210" s="1">
        <v>576127.75</v>
      </c>
      <c r="F210" s="1">
        <f>SUM(D210-E210)</f>
        <v>333040.5</v>
      </c>
      <c r="G210" s="1">
        <v>86590.83</v>
      </c>
    </row>
    <row r="211" spans="1:7" ht="12.75">
      <c r="A211" s="3" t="s">
        <v>14</v>
      </c>
      <c r="B211" s="3">
        <v>44</v>
      </c>
      <c r="C211" s="3">
        <v>12</v>
      </c>
      <c r="D211" s="1">
        <v>376056.25</v>
      </c>
      <c r="E211" s="1">
        <v>242220.9</v>
      </c>
      <c r="F211" s="1">
        <f>SUM(D211-E211)</f>
        <v>133835.35</v>
      </c>
      <c r="G211" s="1">
        <v>34797.45</v>
      </c>
    </row>
    <row r="212" spans="1:7" ht="15">
      <c r="A212" s="4" t="s">
        <v>15</v>
      </c>
      <c r="B212" s="4">
        <v>124</v>
      </c>
      <c r="C212" s="4">
        <v>4</v>
      </c>
      <c r="D212" s="2">
        <v>4095307.5</v>
      </c>
      <c r="E212" s="2">
        <v>2641523.75</v>
      </c>
      <c r="F212" s="2">
        <f>SUM(D212-E212)</f>
        <v>1453783.75</v>
      </c>
      <c r="G212" s="2">
        <v>472480.19</v>
      </c>
    </row>
    <row r="213" spans="1:7" ht="12.75">
      <c r="A213" s="3" t="s">
        <v>16</v>
      </c>
      <c r="B213" s="3">
        <f aca="true" t="shared" si="16" ref="B213:G213">SUM(B210:B212)</f>
        <v>210</v>
      </c>
      <c r="C213" s="3">
        <f t="shared" si="16"/>
        <v>30</v>
      </c>
      <c r="D213" s="1">
        <f t="shared" si="16"/>
        <v>5380532</v>
      </c>
      <c r="E213" s="1">
        <f t="shared" si="16"/>
        <v>3459872.4</v>
      </c>
      <c r="F213" s="1">
        <f t="shared" si="16"/>
        <v>1920659.6</v>
      </c>
      <c r="G213" s="1">
        <f t="shared" si="16"/>
        <v>593868.47</v>
      </c>
    </row>
    <row r="216" spans="1:2" ht="13.5" thickBot="1">
      <c r="A216" s="11" t="s">
        <v>41</v>
      </c>
      <c r="B216" s="11"/>
    </row>
    <row r="217" spans="1:7" ht="13.5" thickTop="1">
      <c r="A217" s="5" t="s">
        <v>2</v>
      </c>
      <c r="B217" s="6" t="s">
        <v>3</v>
      </c>
      <c r="C217" s="6" t="s">
        <v>3</v>
      </c>
      <c r="D217" s="6" t="s">
        <v>8</v>
      </c>
      <c r="E217" s="6" t="s">
        <v>8</v>
      </c>
      <c r="F217" s="6" t="s">
        <v>6</v>
      </c>
      <c r="G217" s="12" t="s">
        <v>11</v>
      </c>
    </row>
    <row r="218" spans="1:7" ht="13.5" thickBot="1">
      <c r="A218" s="7" t="s">
        <v>1</v>
      </c>
      <c r="B218" s="8" t="s">
        <v>4</v>
      </c>
      <c r="C218" s="8" t="s">
        <v>5</v>
      </c>
      <c r="D218" s="8" t="s">
        <v>9</v>
      </c>
      <c r="E218" s="8" t="s">
        <v>10</v>
      </c>
      <c r="F218" s="8" t="s">
        <v>7</v>
      </c>
      <c r="G218" s="13" t="s">
        <v>12</v>
      </c>
    </row>
    <row r="219" spans="1:7" ht="13.5" thickTop="1">
      <c r="A219" s="3" t="s">
        <v>13</v>
      </c>
      <c r="B219" s="3">
        <v>18</v>
      </c>
      <c r="C219" s="3">
        <v>6</v>
      </c>
      <c r="D219" s="1">
        <v>317451.55</v>
      </c>
      <c r="E219" s="1">
        <v>204340.9</v>
      </c>
      <c r="F219" s="1">
        <f>SUM(D219-E219)</f>
        <v>113110.65</v>
      </c>
      <c r="G219" s="1">
        <v>29408.97</v>
      </c>
    </row>
    <row r="220" spans="1:7" ht="12.75">
      <c r="A220" s="3" t="s">
        <v>14</v>
      </c>
      <c r="B220" s="3">
        <v>9</v>
      </c>
      <c r="C220" s="3">
        <v>3</v>
      </c>
      <c r="D220" s="1">
        <v>90101</v>
      </c>
      <c r="E220" s="1">
        <v>59093.95</v>
      </c>
      <c r="F220" s="1">
        <f>SUM(D220-E220)</f>
        <v>31007.050000000003</v>
      </c>
      <c r="G220" s="1">
        <v>8061.89</v>
      </c>
    </row>
    <row r="221" spans="1:7" ht="15">
      <c r="A221" s="4" t="s">
        <v>15</v>
      </c>
      <c r="B221" s="4">
        <v>147</v>
      </c>
      <c r="C221" s="4">
        <v>3</v>
      </c>
      <c r="D221" s="2">
        <v>2911176.15</v>
      </c>
      <c r="E221" s="2">
        <v>1965188.5</v>
      </c>
      <c r="F221" s="2">
        <f>SUM(D221-E221)</f>
        <v>945987.6499999999</v>
      </c>
      <c r="G221" s="2">
        <v>307446.35</v>
      </c>
    </row>
    <row r="222" spans="1:7" ht="12.75">
      <c r="A222" s="3" t="s">
        <v>16</v>
      </c>
      <c r="B222" s="3">
        <f aca="true" t="shared" si="17" ref="B222:G222">SUM(B219:B221)</f>
        <v>174</v>
      </c>
      <c r="C222" s="3">
        <f t="shared" si="17"/>
        <v>12</v>
      </c>
      <c r="D222" s="1">
        <f t="shared" si="17"/>
        <v>3318728.6999999997</v>
      </c>
      <c r="E222" s="1">
        <f t="shared" si="17"/>
        <v>2228623.35</v>
      </c>
      <c r="F222" s="1">
        <f t="shared" si="17"/>
        <v>1090105.3499999999</v>
      </c>
      <c r="G222" s="1">
        <f t="shared" si="17"/>
        <v>344917.20999999996</v>
      </c>
    </row>
    <row r="225" spans="1:2" ht="13.5" thickBot="1">
      <c r="A225" s="11" t="s">
        <v>42</v>
      </c>
      <c r="B225" s="11"/>
    </row>
    <row r="226" spans="1:7" ht="13.5" thickTop="1">
      <c r="A226" s="5" t="s">
        <v>2</v>
      </c>
      <c r="B226" s="6" t="s">
        <v>3</v>
      </c>
      <c r="C226" s="6" t="s">
        <v>3</v>
      </c>
      <c r="D226" s="6" t="s">
        <v>8</v>
      </c>
      <c r="E226" s="6" t="s">
        <v>8</v>
      </c>
      <c r="F226" s="6" t="s">
        <v>6</v>
      </c>
      <c r="G226" s="12" t="s">
        <v>11</v>
      </c>
    </row>
    <row r="227" spans="1:7" ht="13.5" thickBot="1">
      <c r="A227" s="7" t="s">
        <v>1</v>
      </c>
      <c r="B227" s="8" t="s">
        <v>4</v>
      </c>
      <c r="C227" s="8" t="s">
        <v>5</v>
      </c>
      <c r="D227" s="8" t="s">
        <v>9</v>
      </c>
      <c r="E227" s="8" t="s">
        <v>10</v>
      </c>
      <c r="F227" s="8" t="s">
        <v>7</v>
      </c>
      <c r="G227" s="13" t="s">
        <v>12</v>
      </c>
    </row>
    <row r="228" spans="1:7" ht="13.5" thickTop="1">
      <c r="A228" s="3" t="s">
        <v>13</v>
      </c>
      <c r="B228" s="3">
        <v>72</v>
      </c>
      <c r="C228" s="3">
        <v>23</v>
      </c>
      <c r="D228" s="1">
        <v>2099344.5</v>
      </c>
      <c r="E228" s="1">
        <v>1304461</v>
      </c>
      <c r="F228" s="1">
        <f>SUM(D228-E228)</f>
        <v>794883.5</v>
      </c>
      <c r="G228" s="1">
        <v>206670.35</v>
      </c>
    </row>
    <row r="229" spans="1:7" ht="12.75">
      <c r="A229" s="3" t="s">
        <v>14</v>
      </c>
      <c r="B229" s="3">
        <v>95</v>
      </c>
      <c r="C229" s="3">
        <v>32</v>
      </c>
      <c r="D229" s="1">
        <v>2264189.75</v>
      </c>
      <c r="E229" s="1">
        <v>1431854.45</v>
      </c>
      <c r="F229" s="1">
        <f>SUM(D229-E229)</f>
        <v>832335.3</v>
      </c>
      <c r="G229" s="1">
        <v>216408.07</v>
      </c>
    </row>
    <row r="230" spans="1:7" ht="15">
      <c r="A230" s="4" t="s">
        <v>15</v>
      </c>
      <c r="B230" s="4">
        <v>86</v>
      </c>
      <c r="C230" s="4">
        <v>2</v>
      </c>
      <c r="D230" s="2">
        <v>5427526.65</v>
      </c>
      <c r="E230" s="2">
        <v>3550406.35</v>
      </c>
      <c r="F230" s="2">
        <f>SUM(D230-E230)</f>
        <v>1877120.3000000003</v>
      </c>
      <c r="G230" s="2">
        <v>610064.44</v>
      </c>
    </row>
    <row r="231" spans="1:7" ht="12.75">
      <c r="A231" s="3" t="s">
        <v>16</v>
      </c>
      <c r="B231" s="3">
        <f aca="true" t="shared" si="18" ref="B231:G231">SUM(B228:B230)</f>
        <v>253</v>
      </c>
      <c r="C231" s="3">
        <f t="shared" si="18"/>
        <v>57</v>
      </c>
      <c r="D231" s="1">
        <f t="shared" si="18"/>
        <v>9791060.9</v>
      </c>
      <c r="E231" s="1">
        <f t="shared" si="18"/>
        <v>6286721.800000001</v>
      </c>
      <c r="F231" s="1">
        <f t="shared" si="18"/>
        <v>3504339.1000000006</v>
      </c>
      <c r="G231" s="1">
        <f t="shared" si="18"/>
        <v>1033142.86</v>
      </c>
    </row>
    <row r="234" spans="1:2" ht="13.5" thickBot="1">
      <c r="A234" s="11" t="s">
        <v>43</v>
      </c>
      <c r="B234" s="11"/>
    </row>
    <row r="235" spans="1:7" ht="13.5" thickTop="1">
      <c r="A235" s="5" t="s">
        <v>2</v>
      </c>
      <c r="B235" s="6" t="s">
        <v>3</v>
      </c>
      <c r="C235" s="6" t="s">
        <v>3</v>
      </c>
      <c r="D235" s="6" t="s">
        <v>8</v>
      </c>
      <c r="E235" s="6" t="s">
        <v>8</v>
      </c>
      <c r="F235" s="6" t="s">
        <v>6</v>
      </c>
      <c r="G235" s="12" t="s">
        <v>11</v>
      </c>
    </row>
    <row r="236" spans="1:7" ht="13.5" thickBot="1">
      <c r="A236" s="7" t="s">
        <v>1</v>
      </c>
      <c r="B236" s="8" t="s">
        <v>4</v>
      </c>
      <c r="C236" s="8" t="s">
        <v>5</v>
      </c>
      <c r="D236" s="8" t="s">
        <v>9</v>
      </c>
      <c r="E236" s="8" t="s">
        <v>10</v>
      </c>
      <c r="F236" s="8" t="s">
        <v>7</v>
      </c>
      <c r="G236" s="13" t="s">
        <v>12</v>
      </c>
    </row>
    <row r="237" spans="1:7" ht="13.5" thickTop="1">
      <c r="A237" s="3" t="s">
        <v>13</v>
      </c>
      <c r="B237" s="3">
        <v>54</v>
      </c>
      <c r="C237" s="3">
        <v>18</v>
      </c>
      <c r="D237" s="1">
        <v>1069128.5</v>
      </c>
      <c r="E237" s="1">
        <v>666334.55</v>
      </c>
      <c r="F237" s="1">
        <f>SUM(D237-E237)</f>
        <v>402793.94999999995</v>
      </c>
      <c r="G237" s="1">
        <v>104726.86</v>
      </c>
    </row>
    <row r="238" spans="1:7" ht="12.75">
      <c r="A238" s="3" t="s">
        <v>14</v>
      </c>
      <c r="B238" s="3">
        <v>69</v>
      </c>
      <c r="C238" s="3">
        <v>23</v>
      </c>
      <c r="D238" s="1">
        <v>989813.75</v>
      </c>
      <c r="E238" s="1">
        <v>648571.4</v>
      </c>
      <c r="F238" s="1">
        <f>SUM(D238-E238)</f>
        <v>341242.35</v>
      </c>
      <c r="G238" s="1">
        <v>88723.56</v>
      </c>
    </row>
    <row r="239" spans="1:7" ht="12.75">
      <c r="A239" s="3" t="s">
        <v>18</v>
      </c>
      <c r="B239" s="3">
        <v>108</v>
      </c>
      <c r="C239" s="3">
        <v>1</v>
      </c>
      <c r="D239" s="1">
        <v>1473159.5</v>
      </c>
      <c r="E239" s="1">
        <v>944313.05</v>
      </c>
      <c r="F239" s="1">
        <f>SUM(D239-E239)</f>
        <v>528846.45</v>
      </c>
      <c r="G239" s="1">
        <v>95192.98</v>
      </c>
    </row>
    <row r="240" spans="1:7" ht="15">
      <c r="A240" s="4" t="s">
        <v>15</v>
      </c>
      <c r="B240" s="4">
        <v>93</v>
      </c>
      <c r="C240" s="4">
        <v>2</v>
      </c>
      <c r="D240" s="2">
        <v>4277395.5</v>
      </c>
      <c r="E240" s="2">
        <v>2798673.35</v>
      </c>
      <c r="F240" s="2">
        <f>SUM(D240-E240)</f>
        <v>1478722.15</v>
      </c>
      <c r="G240" s="2">
        <v>480584.96</v>
      </c>
    </row>
    <row r="241" spans="1:7" ht="12.75">
      <c r="A241" s="3" t="s">
        <v>16</v>
      </c>
      <c r="B241" s="3">
        <f aca="true" t="shared" si="19" ref="B241:G241">SUM(B237:B240)</f>
        <v>324</v>
      </c>
      <c r="C241" s="3">
        <f t="shared" si="19"/>
        <v>44</v>
      </c>
      <c r="D241" s="1">
        <f t="shared" si="19"/>
        <v>7809497.25</v>
      </c>
      <c r="E241" s="1">
        <f t="shared" si="19"/>
        <v>5057892.35</v>
      </c>
      <c r="F241" s="1">
        <f t="shared" si="19"/>
        <v>2751604.9</v>
      </c>
      <c r="G241" s="1">
        <f t="shared" si="19"/>
        <v>769228.36</v>
      </c>
    </row>
    <row r="253" spans="1:7" ht="15">
      <c r="A253" s="9"/>
      <c r="B253" s="22" t="s">
        <v>0</v>
      </c>
      <c r="C253" s="25"/>
      <c r="D253" s="25"/>
      <c r="E253" s="25"/>
      <c r="F253" s="25"/>
      <c r="G253" s="25"/>
    </row>
    <row r="254" spans="1:7" ht="15">
      <c r="A254" s="22" t="s">
        <v>55</v>
      </c>
      <c r="B254" s="23"/>
      <c r="C254" s="23"/>
      <c r="D254" s="23"/>
      <c r="E254" s="23"/>
      <c r="F254" s="23"/>
      <c r="G254" s="23"/>
    </row>
    <row r="255" spans="1:7" ht="15">
      <c r="A255" s="10"/>
      <c r="B255" s="10"/>
      <c r="C255" s="22" t="s">
        <v>59</v>
      </c>
      <c r="D255" s="24"/>
      <c r="E255" s="24"/>
      <c r="F255" s="24"/>
      <c r="G255" s="24"/>
    </row>
    <row r="258" spans="1:2" ht="13.5" thickBot="1">
      <c r="A258" s="11" t="s">
        <v>44</v>
      </c>
      <c r="B258" s="11"/>
    </row>
    <row r="259" spans="1:7" ht="13.5" thickTop="1">
      <c r="A259" s="5" t="s">
        <v>2</v>
      </c>
      <c r="B259" s="6" t="s">
        <v>3</v>
      </c>
      <c r="C259" s="6" t="s">
        <v>3</v>
      </c>
      <c r="D259" s="6" t="s">
        <v>8</v>
      </c>
      <c r="E259" s="6" t="s">
        <v>8</v>
      </c>
      <c r="F259" s="6" t="s">
        <v>6</v>
      </c>
      <c r="G259" s="12" t="s">
        <v>11</v>
      </c>
    </row>
    <row r="260" spans="1:7" ht="13.5" thickBot="1">
      <c r="A260" s="7" t="s">
        <v>1</v>
      </c>
      <c r="B260" s="8" t="s">
        <v>4</v>
      </c>
      <c r="C260" s="8" t="s">
        <v>5</v>
      </c>
      <c r="D260" s="8" t="s">
        <v>9</v>
      </c>
      <c r="E260" s="8" t="s">
        <v>10</v>
      </c>
      <c r="F260" s="8" t="s">
        <v>7</v>
      </c>
      <c r="G260" s="13" t="s">
        <v>12</v>
      </c>
    </row>
    <row r="261" spans="1:7" ht="13.5" thickTop="1">
      <c r="A261" s="3" t="s">
        <v>13</v>
      </c>
      <c r="B261" s="3">
        <v>36</v>
      </c>
      <c r="C261" s="3">
        <v>11</v>
      </c>
      <c r="D261" s="1">
        <v>198123</v>
      </c>
      <c r="E261" s="1">
        <v>106576.5</v>
      </c>
      <c r="F261" s="1">
        <f>SUM(D261-E261)</f>
        <v>91546.5</v>
      </c>
      <c r="G261" s="1">
        <v>23802.27</v>
      </c>
    </row>
    <row r="262" spans="1:7" ht="12.75">
      <c r="A262" s="3" t="s">
        <v>14</v>
      </c>
      <c r="B262" s="3">
        <v>10</v>
      </c>
      <c r="C262" s="3">
        <v>2</v>
      </c>
      <c r="D262" s="1">
        <v>23778</v>
      </c>
      <c r="E262" s="1">
        <v>11755.1</v>
      </c>
      <c r="F262" s="1">
        <f>SUM(D262-E262)</f>
        <v>12022.9</v>
      </c>
      <c r="G262" s="1">
        <v>3126.01</v>
      </c>
    </row>
    <row r="263" spans="1:7" ht="15">
      <c r="A263" s="4" t="s">
        <v>15</v>
      </c>
      <c r="B263" s="4">
        <v>460</v>
      </c>
      <c r="C263" s="4">
        <v>9</v>
      </c>
      <c r="D263" s="2">
        <v>18741027.5</v>
      </c>
      <c r="E263" s="2">
        <v>11951949.8</v>
      </c>
      <c r="F263" s="2">
        <f>SUM(D263-E263)</f>
        <v>6789077.699999999</v>
      </c>
      <c r="G263" s="2">
        <v>2206451.85</v>
      </c>
    </row>
    <row r="264" spans="1:7" ht="12.75">
      <c r="A264" s="3" t="s">
        <v>16</v>
      </c>
      <c r="B264" s="3">
        <f aca="true" t="shared" si="20" ref="B264:G264">SUM(B261:B263)</f>
        <v>506</v>
      </c>
      <c r="C264" s="3">
        <f t="shared" si="20"/>
        <v>22</v>
      </c>
      <c r="D264" s="1">
        <f t="shared" si="20"/>
        <v>18962928.5</v>
      </c>
      <c r="E264" s="1">
        <f t="shared" si="20"/>
        <v>12070281.4</v>
      </c>
      <c r="F264" s="1">
        <f t="shared" si="20"/>
        <v>6892647.1</v>
      </c>
      <c r="G264" s="1">
        <f t="shared" si="20"/>
        <v>2233380.13</v>
      </c>
    </row>
    <row r="267" spans="1:2" ht="13.5" thickBot="1">
      <c r="A267" s="11" t="s">
        <v>45</v>
      </c>
      <c r="B267" s="11"/>
    </row>
    <row r="268" spans="1:7" ht="13.5" thickTop="1">
      <c r="A268" s="5" t="s">
        <v>2</v>
      </c>
      <c r="B268" s="6" t="s">
        <v>3</v>
      </c>
      <c r="C268" s="6" t="s">
        <v>3</v>
      </c>
      <c r="D268" s="6" t="s">
        <v>8</v>
      </c>
      <c r="E268" s="6" t="s">
        <v>8</v>
      </c>
      <c r="F268" s="6" t="s">
        <v>6</v>
      </c>
      <c r="G268" s="12" t="s">
        <v>11</v>
      </c>
    </row>
    <row r="269" spans="1:7" ht="13.5" thickBot="1">
      <c r="A269" s="7" t="s">
        <v>1</v>
      </c>
      <c r="B269" s="8" t="s">
        <v>4</v>
      </c>
      <c r="C269" s="8" t="s">
        <v>5</v>
      </c>
      <c r="D269" s="8" t="s">
        <v>9</v>
      </c>
      <c r="E269" s="8" t="s">
        <v>10</v>
      </c>
      <c r="F269" s="8" t="s">
        <v>7</v>
      </c>
      <c r="G269" s="13" t="s">
        <v>12</v>
      </c>
    </row>
    <row r="270" spans="1:7" ht="13.5" thickTop="1">
      <c r="A270" s="3" t="s">
        <v>13</v>
      </c>
      <c r="B270" s="3">
        <v>43</v>
      </c>
      <c r="C270" s="3">
        <v>15</v>
      </c>
      <c r="D270" s="1">
        <v>606610.75</v>
      </c>
      <c r="E270" s="1">
        <v>387399.15</v>
      </c>
      <c r="F270" s="1">
        <f>SUM(D270-E270)</f>
        <v>219211.59999999998</v>
      </c>
      <c r="G270" s="1">
        <v>56995.29</v>
      </c>
    </row>
    <row r="271" spans="1:7" ht="12.75">
      <c r="A271" s="3" t="s">
        <v>14</v>
      </c>
      <c r="B271" s="3">
        <v>11</v>
      </c>
      <c r="C271" s="3">
        <v>4</v>
      </c>
      <c r="D271" s="1">
        <v>86041.5</v>
      </c>
      <c r="E271" s="1">
        <v>56303.85</v>
      </c>
      <c r="F271" s="1">
        <f>SUM(D271-E271)</f>
        <v>29737.65</v>
      </c>
      <c r="G271" s="1">
        <v>7731.89</v>
      </c>
    </row>
    <row r="272" spans="1:7" ht="15">
      <c r="A272" s="4" t="s">
        <v>15</v>
      </c>
      <c r="B272" s="4">
        <v>260</v>
      </c>
      <c r="C272" s="4">
        <v>6</v>
      </c>
      <c r="D272" s="2">
        <v>12014181</v>
      </c>
      <c r="E272" s="2">
        <v>7866531.1</v>
      </c>
      <c r="F272" s="2">
        <f>SUM(D272-E272)</f>
        <v>4147649.9000000004</v>
      </c>
      <c r="G272" s="2">
        <v>1347987.32</v>
      </c>
    </row>
    <row r="273" spans="1:7" ht="12.75">
      <c r="A273" s="3" t="s">
        <v>16</v>
      </c>
      <c r="B273" s="3">
        <f aca="true" t="shared" si="21" ref="B273:G273">SUM(B270:B272)</f>
        <v>314</v>
      </c>
      <c r="C273" s="3">
        <f t="shared" si="21"/>
        <v>25</v>
      </c>
      <c r="D273" s="1">
        <f t="shared" si="21"/>
        <v>12706833.25</v>
      </c>
      <c r="E273" s="1">
        <f t="shared" si="21"/>
        <v>8310234.1</v>
      </c>
      <c r="F273" s="1">
        <f t="shared" si="21"/>
        <v>4396599.15</v>
      </c>
      <c r="G273" s="1">
        <f t="shared" si="21"/>
        <v>1412714.5</v>
      </c>
    </row>
    <row r="276" spans="1:2" ht="13.5" thickBot="1">
      <c r="A276" s="11" t="s">
        <v>46</v>
      </c>
      <c r="B276" s="11"/>
    </row>
    <row r="277" spans="1:7" ht="13.5" thickTop="1">
      <c r="A277" s="5" t="s">
        <v>2</v>
      </c>
      <c r="B277" s="6" t="s">
        <v>3</v>
      </c>
      <c r="C277" s="6" t="s">
        <v>3</v>
      </c>
      <c r="D277" s="6" t="s">
        <v>8</v>
      </c>
      <c r="E277" s="6" t="s">
        <v>8</v>
      </c>
      <c r="F277" s="6" t="s">
        <v>6</v>
      </c>
      <c r="G277" s="12" t="s">
        <v>11</v>
      </c>
    </row>
    <row r="278" spans="1:7" ht="13.5" thickBot="1">
      <c r="A278" s="7" t="s">
        <v>1</v>
      </c>
      <c r="B278" s="8" t="s">
        <v>4</v>
      </c>
      <c r="C278" s="8" t="s">
        <v>5</v>
      </c>
      <c r="D278" s="8" t="s">
        <v>9</v>
      </c>
      <c r="E278" s="8" t="s">
        <v>10</v>
      </c>
      <c r="F278" s="8" t="s">
        <v>7</v>
      </c>
      <c r="G278" s="13" t="s">
        <v>12</v>
      </c>
    </row>
    <row r="279" spans="1:7" ht="13.5" thickTop="1">
      <c r="A279" s="3" t="s">
        <v>13</v>
      </c>
      <c r="B279" s="3">
        <v>81</v>
      </c>
      <c r="C279" s="3">
        <v>26</v>
      </c>
      <c r="D279" s="1">
        <v>2224660</v>
      </c>
      <c r="E279" s="1">
        <v>1398984.7</v>
      </c>
      <c r="F279" s="1">
        <f>SUM(D279-E279)</f>
        <v>825675.3</v>
      </c>
      <c r="G279" s="1">
        <v>214676.32</v>
      </c>
    </row>
    <row r="280" spans="1:7" ht="12.75">
      <c r="A280" s="3" t="s">
        <v>14</v>
      </c>
      <c r="B280" s="3">
        <v>49</v>
      </c>
      <c r="C280" s="3">
        <v>16</v>
      </c>
      <c r="D280" s="1">
        <v>354795.5</v>
      </c>
      <c r="E280" s="1">
        <v>212392.55</v>
      </c>
      <c r="F280" s="1">
        <f>SUM(D280-E280)</f>
        <v>142402.95</v>
      </c>
      <c r="G280" s="1">
        <v>37025.08</v>
      </c>
    </row>
    <row r="281" spans="1:7" ht="12.75">
      <c r="A281" s="3" t="s">
        <v>18</v>
      </c>
      <c r="B281" s="3">
        <v>95</v>
      </c>
      <c r="C281" s="3">
        <v>1</v>
      </c>
      <c r="D281" s="1">
        <v>3151354</v>
      </c>
      <c r="E281" s="1">
        <v>2054121.85</v>
      </c>
      <c r="F281" s="1">
        <f>SUM(D281-E281)</f>
        <v>1097232.15</v>
      </c>
      <c r="G281" s="1">
        <v>197502.08</v>
      </c>
    </row>
    <row r="282" spans="1:7" ht="15">
      <c r="A282" s="4" t="s">
        <v>15</v>
      </c>
      <c r="B282" s="4">
        <v>123</v>
      </c>
      <c r="C282" s="4">
        <v>3</v>
      </c>
      <c r="D282" s="2">
        <v>7347496</v>
      </c>
      <c r="E282" s="2">
        <v>4676731.65</v>
      </c>
      <c r="F282" s="2">
        <f>SUM(D282-E282)</f>
        <v>2670764.3499999996</v>
      </c>
      <c r="G282" s="2">
        <v>867999.05</v>
      </c>
    </row>
    <row r="283" spans="1:7" ht="12.75">
      <c r="A283" s="3" t="s">
        <v>16</v>
      </c>
      <c r="B283" s="3">
        <f aca="true" t="shared" si="22" ref="B283:G283">SUM(B279:B282)</f>
        <v>348</v>
      </c>
      <c r="C283" s="3">
        <f t="shared" si="22"/>
        <v>46</v>
      </c>
      <c r="D283" s="1">
        <f t="shared" si="22"/>
        <v>13078305.5</v>
      </c>
      <c r="E283" s="1">
        <f t="shared" si="22"/>
        <v>8342230.75</v>
      </c>
      <c r="F283" s="1">
        <f t="shared" si="22"/>
        <v>4736074.75</v>
      </c>
      <c r="G283" s="1">
        <f t="shared" si="22"/>
        <v>1317202.53</v>
      </c>
    </row>
    <row r="286" spans="1:2" ht="13.5" thickBot="1">
      <c r="A286" s="11" t="s">
        <v>47</v>
      </c>
      <c r="B286" s="11"/>
    </row>
    <row r="287" spans="1:7" ht="13.5" thickTop="1">
      <c r="A287" s="5"/>
      <c r="B287" s="6" t="s">
        <v>3</v>
      </c>
      <c r="C287" s="6" t="s">
        <v>3</v>
      </c>
      <c r="D287" s="6" t="s">
        <v>8</v>
      </c>
      <c r="E287" s="6" t="s">
        <v>8</v>
      </c>
      <c r="F287" s="6" t="s">
        <v>6</v>
      </c>
      <c r="G287" s="12" t="s">
        <v>11</v>
      </c>
    </row>
    <row r="288" spans="1:7" ht="13.5" thickBot="1">
      <c r="A288" s="7" t="s">
        <v>1</v>
      </c>
      <c r="B288" s="8" t="s">
        <v>4</v>
      </c>
      <c r="C288" s="8" t="s">
        <v>5</v>
      </c>
      <c r="D288" s="8" t="s">
        <v>9</v>
      </c>
      <c r="E288" s="8" t="s">
        <v>10</v>
      </c>
      <c r="F288" s="8" t="s">
        <v>7</v>
      </c>
      <c r="G288" s="13" t="s">
        <v>12</v>
      </c>
    </row>
    <row r="289" spans="1:7" ht="13.5" thickTop="1">
      <c r="A289" s="3" t="s">
        <v>13</v>
      </c>
      <c r="B289" s="3">
        <v>145</v>
      </c>
      <c r="C289" s="3">
        <v>48</v>
      </c>
      <c r="D289" s="1">
        <v>2490796.7</v>
      </c>
      <c r="E289" s="1">
        <v>1605940.85</v>
      </c>
      <c r="F289" s="1">
        <f>SUM(D289-E289)</f>
        <v>884855.8500000001</v>
      </c>
      <c r="G289" s="1">
        <v>230063.45</v>
      </c>
    </row>
    <row r="290" spans="1:7" ht="12.75">
      <c r="A290" s="3" t="s">
        <v>14</v>
      </c>
      <c r="B290" s="3">
        <v>59</v>
      </c>
      <c r="C290" s="3">
        <v>20</v>
      </c>
      <c r="D290" s="1">
        <v>876020.25</v>
      </c>
      <c r="E290" s="1">
        <v>515545.25</v>
      </c>
      <c r="F290" s="1">
        <f>SUM(D290-E290)</f>
        <v>360475</v>
      </c>
      <c r="G290" s="1">
        <v>93723.95</v>
      </c>
    </row>
    <row r="291" spans="1:7" ht="12.75">
      <c r="A291" s="3" t="s">
        <v>18</v>
      </c>
      <c r="B291" s="3">
        <v>73</v>
      </c>
      <c r="C291" s="3">
        <v>1</v>
      </c>
      <c r="D291" s="1">
        <v>2399640</v>
      </c>
      <c r="E291" s="1">
        <v>1639547.75</v>
      </c>
      <c r="F291" s="1">
        <f>SUM(D291-E291)</f>
        <v>760092.25</v>
      </c>
      <c r="G291" s="1">
        <v>136816.95</v>
      </c>
    </row>
    <row r="292" spans="1:7" ht="15">
      <c r="A292" s="4" t="s">
        <v>15</v>
      </c>
      <c r="B292" s="4">
        <v>306</v>
      </c>
      <c r="C292" s="4">
        <v>8</v>
      </c>
      <c r="D292" s="2">
        <v>9639593.15</v>
      </c>
      <c r="E292" s="2">
        <v>6301648.35</v>
      </c>
      <c r="F292" s="2">
        <f>SUM(D292-E292)</f>
        <v>3337944.8000000007</v>
      </c>
      <c r="G292" s="2">
        <v>1084832.84</v>
      </c>
    </row>
    <row r="293" spans="1:7" ht="12.75">
      <c r="A293" s="3" t="s">
        <v>16</v>
      </c>
      <c r="B293" s="3">
        <f aca="true" t="shared" si="23" ref="B293:G293">SUM(B289:B292)</f>
        <v>583</v>
      </c>
      <c r="C293" s="3">
        <f t="shared" si="23"/>
        <v>77</v>
      </c>
      <c r="D293" s="1">
        <f t="shared" si="23"/>
        <v>15406050.100000001</v>
      </c>
      <c r="E293" s="1">
        <f t="shared" si="23"/>
        <v>10062682.2</v>
      </c>
      <c r="F293" s="1">
        <f t="shared" si="23"/>
        <v>5343367.9</v>
      </c>
      <c r="G293" s="1">
        <f t="shared" si="23"/>
        <v>1545437.1900000002</v>
      </c>
    </row>
    <row r="303" spans="1:7" ht="15">
      <c r="A303" s="9"/>
      <c r="B303" s="22" t="s">
        <v>0</v>
      </c>
      <c r="C303" s="25"/>
      <c r="D303" s="25"/>
      <c r="E303" s="25"/>
      <c r="F303" s="25"/>
      <c r="G303" s="25"/>
    </row>
    <row r="304" spans="1:7" ht="15">
      <c r="A304" s="22" t="s">
        <v>55</v>
      </c>
      <c r="B304" s="23"/>
      <c r="C304" s="23"/>
      <c r="D304" s="23"/>
      <c r="E304" s="23"/>
      <c r="F304" s="23"/>
      <c r="G304" s="23"/>
    </row>
    <row r="305" spans="1:7" ht="15">
      <c r="A305" s="10"/>
      <c r="B305" s="10"/>
      <c r="C305" s="22" t="s">
        <v>59</v>
      </c>
      <c r="D305" s="24"/>
      <c r="E305" s="24"/>
      <c r="F305" s="24"/>
      <c r="G305" s="24"/>
    </row>
    <row r="308" spans="1:2" ht="13.5" thickBot="1">
      <c r="A308" s="11" t="s">
        <v>48</v>
      </c>
      <c r="B308" s="11"/>
    </row>
    <row r="309" spans="1:7" ht="13.5" thickTop="1">
      <c r="A309" s="5" t="s">
        <v>2</v>
      </c>
      <c r="B309" s="6" t="s">
        <v>3</v>
      </c>
      <c r="C309" s="6" t="s">
        <v>3</v>
      </c>
      <c r="D309" s="6" t="s">
        <v>8</v>
      </c>
      <c r="E309" s="6" t="s">
        <v>8</v>
      </c>
      <c r="F309" s="6" t="s">
        <v>6</v>
      </c>
      <c r="G309" s="12" t="s">
        <v>11</v>
      </c>
    </row>
    <row r="310" spans="1:7" ht="13.5" thickBot="1">
      <c r="A310" s="7" t="s">
        <v>1</v>
      </c>
      <c r="B310" s="8" t="s">
        <v>4</v>
      </c>
      <c r="C310" s="8" t="s">
        <v>5</v>
      </c>
      <c r="D310" s="8" t="s">
        <v>9</v>
      </c>
      <c r="E310" s="8" t="s">
        <v>10</v>
      </c>
      <c r="F310" s="8" t="s">
        <v>7</v>
      </c>
      <c r="G310" s="13" t="s">
        <v>12</v>
      </c>
    </row>
    <row r="311" spans="1:7" ht="13.5" thickTop="1">
      <c r="A311" s="3" t="s">
        <v>13</v>
      </c>
      <c r="B311" s="3">
        <v>188</v>
      </c>
      <c r="C311" s="3">
        <v>60</v>
      </c>
      <c r="D311" s="1">
        <v>3896714.75</v>
      </c>
      <c r="E311" s="1">
        <v>2501737.15</v>
      </c>
      <c r="F311" s="1">
        <f>SUM(D311-E311)</f>
        <v>1394977.6</v>
      </c>
      <c r="G311" s="1">
        <v>362695.56</v>
      </c>
    </row>
    <row r="312" spans="1:7" ht="12.75">
      <c r="A312" s="3" t="s">
        <v>14</v>
      </c>
      <c r="B312" s="3">
        <v>52</v>
      </c>
      <c r="C312" s="3">
        <v>18</v>
      </c>
      <c r="D312" s="1">
        <v>612704.5</v>
      </c>
      <c r="E312" s="1">
        <v>405365.95</v>
      </c>
      <c r="F312" s="1">
        <f>SUM(D312-E312)</f>
        <v>207338.55</v>
      </c>
      <c r="G312" s="1">
        <v>53908.43</v>
      </c>
    </row>
    <row r="313" spans="1:7" ht="12.75">
      <c r="A313" s="3" t="s">
        <v>17</v>
      </c>
      <c r="B313" s="3">
        <v>12</v>
      </c>
      <c r="C313" s="3">
        <v>1</v>
      </c>
      <c r="D313" s="1">
        <v>495041.75</v>
      </c>
      <c r="E313" s="1">
        <v>332135.9</v>
      </c>
      <c r="F313" s="1">
        <f>SUM(D313-E313)</f>
        <v>162905.84999999998</v>
      </c>
      <c r="G313" s="1">
        <v>42355.63</v>
      </c>
    </row>
    <row r="314" spans="1:7" ht="12.75">
      <c r="A314" s="3" t="s">
        <v>18</v>
      </c>
      <c r="B314" s="3">
        <v>49</v>
      </c>
      <c r="C314" s="3">
        <v>1</v>
      </c>
      <c r="D314" s="1">
        <v>490594</v>
      </c>
      <c r="E314" s="1">
        <v>319498.55</v>
      </c>
      <c r="F314" s="1">
        <f>SUM(D314-E314)</f>
        <v>171095.45</v>
      </c>
      <c r="G314" s="1">
        <v>30797.39</v>
      </c>
    </row>
    <row r="315" spans="1:7" ht="15">
      <c r="A315" s="4" t="s">
        <v>15</v>
      </c>
      <c r="B315" s="4">
        <v>725</v>
      </c>
      <c r="C315" s="4">
        <v>16</v>
      </c>
      <c r="D315" s="2">
        <v>27895245.8</v>
      </c>
      <c r="E315" s="2">
        <v>18541146.45</v>
      </c>
      <c r="F315" s="2">
        <f>SUM(D315-E315)</f>
        <v>9354099.350000001</v>
      </c>
      <c r="G315" s="2">
        <v>3040084.71</v>
      </c>
    </row>
    <row r="316" spans="1:7" ht="12.75">
      <c r="A316" s="3" t="s">
        <v>16</v>
      </c>
      <c r="B316" s="3">
        <f aca="true" t="shared" si="24" ref="B316:G316">SUM(B311:B315)</f>
        <v>1026</v>
      </c>
      <c r="C316" s="3">
        <f t="shared" si="24"/>
        <v>96</v>
      </c>
      <c r="D316" s="1">
        <f t="shared" si="24"/>
        <v>33390300.8</v>
      </c>
      <c r="E316" s="1">
        <f t="shared" si="24"/>
        <v>22099884</v>
      </c>
      <c r="F316" s="1">
        <f t="shared" si="24"/>
        <v>11290416.8</v>
      </c>
      <c r="G316" s="1">
        <f t="shared" si="24"/>
        <v>3529841.7199999997</v>
      </c>
    </row>
    <row r="319" spans="1:2" ht="13.5" thickBot="1">
      <c r="A319" s="11" t="s">
        <v>49</v>
      </c>
      <c r="B319" s="11"/>
    </row>
    <row r="320" spans="1:7" ht="13.5" thickTop="1">
      <c r="A320" s="5" t="s">
        <v>2</v>
      </c>
      <c r="B320" s="6" t="s">
        <v>3</v>
      </c>
      <c r="C320" s="6" t="s">
        <v>3</v>
      </c>
      <c r="D320" s="6" t="s">
        <v>8</v>
      </c>
      <c r="E320" s="6" t="s">
        <v>8</v>
      </c>
      <c r="F320" s="6" t="s">
        <v>6</v>
      </c>
      <c r="G320" s="12" t="s">
        <v>11</v>
      </c>
    </row>
    <row r="321" spans="1:7" ht="13.5" thickBot="1">
      <c r="A321" s="7" t="s">
        <v>1</v>
      </c>
      <c r="B321" s="8" t="s">
        <v>4</v>
      </c>
      <c r="C321" s="8" t="s">
        <v>5</v>
      </c>
      <c r="D321" s="8" t="s">
        <v>9</v>
      </c>
      <c r="E321" s="8" t="s">
        <v>10</v>
      </c>
      <c r="F321" s="8" t="s">
        <v>7</v>
      </c>
      <c r="G321" s="13" t="s">
        <v>12</v>
      </c>
    </row>
    <row r="322" spans="1:7" ht="13.5" thickTop="1">
      <c r="A322" s="3" t="s">
        <v>13</v>
      </c>
      <c r="B322" s="3">
        <v>141</v>
      </c>
      <c r="C322" s="3">
        <v>46</v>
      </c>
      <c r="D322" s="1">
        <v>2437896.25</v>
      </c>
      <c r="E322" s="1">
        <v>1545698.6</v>
      </c>
      <c r="F322" s="1">
        <f>SUM(D322-E322)</f>
        <v>892197.6499999999</v>
      </c>
      <c r="G322" s="1">
        <v>231972.52</v>
      </c>
    </row>
    <row r="323" spans="1:7" ht="12.75">
      <c r="A323" s="3" t="s">
        <v>14</v>
      </c>
      <c r="B323" s="3">
        <v>51</v>
      </c>
      <c r="C323" s="3">
        <v>17</v>
      </c>
      <c r="D323" s="1">
        <v>552268.25</v>
      </c>
      <c r="E323" s="1">
        <v>326727.95</v>
      </c>
      <c r="F323" s="1">
        <f>SUM(D323-E323)</f>
        <v>225540.3</v>
      </c>
      <c r="G323" s="1">
        <v>58640.86</v>
      </c>
    </row>
    <row r="324" spans="1:7" ht="12.75">
      <c r="A324" s="3" t="s">
        <v>17</v>
      </c>
      <c r="B324" s="3">
        <v>6</v>
      </c>
      <c r="C324" s="3">
        <v>1</v>
      </c>
      <c r="D324" s="1">
        <v>54373.5</v>
      </c>
      <c r="E324" s="1">
        <v>33611.75</v>
      </c>
      <c r="F324" s="1">
        <f>SUM(D324-E324)</f>
        <v>20761.75</v>
      </c>
      <c r="G324" s="1">
        <v>5398.11</v>
      </c>
    </row>
    <row r="325" spans="1:7" ht="15">
      <c r="A325" s="4" t="s">
        <v>15</v>
      </c>
      <c r="B325" s="4">
        <v>224</v>
      </c>
      <c r="C325" s="4">
        <v>5</v>
      </c>
      <c r="D325" s="2">
        <v>7835856.25</v>
      </c>
      <c r="E325" s="2">
        <v>5150213.8</v>
      </c>
      <c r="F325" s="2">
        <f>SUM(D325-E325)</f>
        <v>2685642.45</v>
      </c>
      <c r="G325" s="2">
        <v>872834.48</v>
      </c>
    </row>
    <row r="326" spans="1:7" ht="12.75">
      <c r="A326" s="3" t="s">
        <v>16</v>
      </c>
      <c r="B326" s="3">
        <f aca="true" t="shared" si="25" ref="B326:G326">SUM(B322:B325)</f>
        <v>422</v>
      </c>
      <c r="C326" s="3">
        <f t="shared" si="25"/>
        <v>69</v>
      </c>
      <c r="D326" s="1">
        <f t="shared" si="25"/>
        <v>10880394.25</v>
      </c>
      <c r="E326" s="1">
        <f t="shared" si="25"/>
        <v>7056252.1</v>
      </c>
      <c r="F326" s="1">
        <f t="shared" si="25"/>
        <v>3824142.1500000004</v>
      </c>
      <c r="G326" s="1">
        <f t="shared" si="25"/>
        <v>1168845.97</v>
      </c>
    </row>
    <row r="329" spans="1:2" ht="13.5" thickBot="1">
      <c r="A329" s="11" t="s">
        <v>50</v>
      </c>
      <c r="B329" s="11"/>
    </row>
    <row r="330" spans="1:7" ht="13.5" thickTop="1">
      <c r="A330" s="5" t="s">
        <v>2</v>
      </c>
      <c r="B330" s="6" t="s">
        <v>3</v>
      </c>
      <c r="C330" s="6" t="s">
        <v>3</v>
      </c>
      <c r="D330" s="6" t="s">
        <v>8</v>
      </c>
      <c r="E330" s="6" t="s">
        <v>8</v>
      </c>
      <c r="F330" s="6" t="s">
        <v>6</v>
      </c>
      <c r="G330" s="12" t="s">
        <v>11</v>
      </c>
    </row>
    <row r="331" spans="1:7" ht="13.5" thickBot="1">
      <c r="A331" s="7" t="s">
        <v>1</v>
      </c>
      <c r="B331" s="8" t="s">
        <v>4</v>
      </c>
      <c r="C331" s="8" t="s">
        <v>5</v>
      </c>
      <c r="D331" s="8" t="s">
        <v>9</v>
      </c>
      <c r="E331" s="8" t="s">
        <v>10</v>
      </c>
      <c r="F331" s="8" t="s">
        <v>7</v>
      </c>
      <c r="G331" s="13" t="s">
        <v>12</v>
      </c>
    </row>
    <row r="332" spans="1:7" ht="13.5" thickTop="1">
      <c r="A332" s="3" t="s">
        <v>13</v>
      </c>
      <c r="B332" s="3">
        <v>18</v>
      </c>
      <c r="C332" s="3">
        <v>6</v>
      </c>
      <c r="D332" s="1">
        <v>566973.25</v>
      </c>
      <c r="E332" s="1">
        <v>363300.95</v>
      </c>
      <c r="F332" s="1">
        <f>SUM(D332-E332)</f>
        <v>203672.3</v>
      </c>
      <c r="G332" s="1">
        <v>52954.97</v>
      </c>
    </row>
    <row r="333" spans="1:7" ht="15">
      <c r="A333" s="4" t="s">
        <v>14</v>
      </c>
      <c r="B333" s="4">
        <v>18</v>
      </c>
      <c r="C333" s="4">
        <v>6</v>
      </c>
      <c r="D333" s="2">
        <v>305148.75</v>
      </c>
      <c r="E333" s="2">
        <v>197972.95</v>
      </c>
      <c r="F333" s="2">
        <f>SUM(D333-E333)</f>
        <v>107175.79999999999</v>
      </c>
      <c r="G333" s="2">
        <v>27865.87</v>
      </c>
    </row>
    <row r="334" spans="1:7" ht="12.75">
      <c r="A334" s="3" t="s">
        <v>16</v>
      </c>
      <c r="B334" s="3">
        <f aca="true" t="shared" si="26" ref="B334:G334">SUM(B332:B333)</f>
        <v>36</v>
      </c>
      <c r="C334" s="3">
        <f t="shared" si="26"/>
        <v>12</v>
      </c>
      <c r="D334" s="1">
        <f t="shared" si="26"/>
        <v>872122</v>
      </c>
      <c r="E334" s="1">
        <f t="shared" si="26"/>
        <v>561273.9</v>
      </c>
      <c r="F334" s="1">
        <f t="shared" si="26"/>
        <v>310848.1</v>
      </c>
      <c r="G334" s="1">
        <f t="shared" si="26"/>
        <v>80820.84</v>
      </c>
    </row>
    <row r="337" spans="1:2" ht="13.5" thickBot="1">
      <c r="A337" s="11" t="s">
        <v>51</v>
      </c>
      <c r="B337" s="11"/>
    </row>
    <row r="338" spans="1:7" ht="13.5" thickTop="1">
      <c r="A338" s="5" t="s">
        <v>2</v>
      </c>
      <c r="B338" s="6" t="s">
        <v>3</v>
      </c>
      <c r="C338" s="6" t="s">
        <v>3</v>
      </c>
      <c r="D338" s="6" t="s">
        <v>8</v>
      </c>
      <c r="E338" s="6" t="s">
        <v>8</v>
      </c>
      <c r="F338" s="6" t="s">
        <v>6</v>
      </c>
      <c r="G338" s="12" t="s">
        <v>11</v>
      </c>
    </row>
    <row r="339" spans="1:7" ht="13.5" thickBot="1">
      <c r="A339" s="7" t="s">
        <v>1</v>
      </c>
      <c r="B339" s="8" t="s">
        <v>4</v>
      </c>
      <c r="C339" s="8" t="s">
        <v>5</v>
      </c>
      <c r="D339" s="8" t="s">
        <v>9</v>
      </c>
      <c r="E339" s="8" t="s">
        <v>10</v>
      </c>
      <c r="F339" s="8" t="s">
        <v>7</v>
      </c>
      <c r="G339" s="13" t="s">
        <v>12</v>
      </c>
    </row>
    <row r="340" spans="1:7" ht="13.5" thickTop="1">
      <c r="A340" s="3" t="s">
        <v>13</v>
      </c>
      <c r="B340" s="3">
        <v>247</v>
      </c>
      <c r="C340" s="3">
        <v>81</v>
      </c>
      <c r="D340" s="1">
        <v>3892926.25</v>
      </c>
      <c r="E340" s="1">
        <v>2391186.5</v>
      </c>
      <c r="F340" s="1">
        <f>SUM(D340-E340)</f>
        <v>1501739.75</v>
      </c>
      <c r="G340" s="1">
        <v>390454.43</v>
      </c>
    </row>
    <row r="341" spans="1:7" ht="12.75">
      <c r="A341" s="3" t="s">
        <v>14</v>
      </c>
      <c r="B341" s="3">
        <v>205</v>
      </c>
      <c r="C341" s="3">
        <v>66</v>
      </c>
      <c r="D341" s="1">
        <v>2596027</v>
      </c>
      <c r="E341" s="1">
        <v>1620150.6</v>
      </c>
      <c r="F341" s="1">
        <f>SUM(D341-E341)</f>
        <v>975876.3999999999</v>
      </c>
      <c r="G341" s="1">
        <v>253729.3</v>
      </c>
    </row>
    <row r="342" spans="1:7" ht="12.75">
      <c r="A342" s="3" t="s">
        <v>17</v>
      </c>
      <c r="B342" s="3">
        <v>9</v>
      </c>
      <c r="C342" s="3">
        <v>2</v>
      </c>
      <c r="D342" s="1">
        <v>42394</v>
      </c>
      <c r="E342" s="1">
        <v>20315.6</v>
      </c>
      <c r="F342" s="1">
        <f>SUM(D342-E342)</f>
        <v>22078.4</v>
      </c>
      <c r="G342" s="1">
        <v>5740.47</v>
      </c>
    </row>
    <row r="343" spans="1:7" ht="12.75">
      <c r="A343" s="3" t="s">
        <v>18</v>
      </c>
      <c r="B343" s="3">
        <v>114</v>
      </c>
      <c r="C343" s="3">
        <v>1</v>
      </c>
      <c r="D343" s="1">
        <v>3116734.4</v>
      </c>
      <c r="E343" s="1">
        <v>2004847.55</v>
      </c>
      <c r="F343" s="1">
        <f>SUM(D343-E343)</f>
        <v>1111886.8499999999</v>
      </c>
      <c r="G343" s="1">
        <v>200140.3</v>
      </c>
    </row>
    <row r="344" spans="1:7" ht="15">
      <c r="A344" s="4" t="s">
        <v>15</v>
      </c>
      <c r="B344" s="4">
        <v>522</v>
      </c>
      <c r="C344" s="4">
        <v>11</v>
      </c>
      <c r="D344" s="2">
        <v>26919389.25</v>
      </c>
      <c r="E344" s="2">
        <v>17813838.85</v>
      </c>
      <c r="F344" s="2">
        <f>SUM(D344-E344)</f>
        <v>9105550.399999999</v>
      </c>
      <c r="G344" s="2">
        <v>2959305.64</v>
      </c>
    </row>
    <row r="345" spans="1:7" ht="12.75">
      <c r="A345" s="3" t="s">
        <v>16</v>
      </c>
      <c r="B345" s="15">
        <f aca="true" t="shared" si="27" ref="B345:G345">SUM(B340:B344)</f>
        <v>1097</v>
      </c>
      <c r="C345" s="3">
        <f t="shared" si="27"/>
        <v>161</v>
      </c>
      <c r="D345" s="1">
        <f t="shared" si="27"/>
        <v>36567470.9</v>
      </c>
      <c r="E345" s="1">
        <f t="shared" si="27"/>
        <v>23850339.1</v>
      </c>
      <c r="F345" s="1">
        <f t="shared" si="27"/>
        <v>12717131.799999997</v>
      </c>
      <c r="G345" s="1">
        <f t="shared" si="27"/>
        <v>3809370.14</v>
      </c>
    </row>
    <row r="352" spans="1:7" ht="15">
      <c r="A352" s="9"/>
      <c r="B352" s="22" t="s">
        <v>0</v>
      </c>
      <c r="C352" s="25"/>
      <c r="D352" s="25"/>
      <c r="E352" s="25"/>
      <c r="F352" s="25"/>
      <c r="G352" s="25"/>
    </row>
    <row r="353" spans="1:7" ht="15">
      <c r="A353" s="22" t="s">
        <v>55</v>
      </c>
      <c r="B353" s="23"/>
      <c r="C353" s="23"/>
      <c r="D353" s="23"/>
      <c r="E353" s="23"/>
      <c r="F353" s="23"/>
      <c r="G353" s="23"/>
    </row>
    <row r="354" spans="1:7" ht="15">
      <c r="A354" s="10"/>
      <c r="B354" s="10"/>
      <c r="C354" s="22" t="s">
        <v>59</v>
      </c>
      <c r="D354" s="24"/>
      <c r="E354" s="24"/>
      <c r="F354" s="24"/>
      <c r="G354" s="24"/>
    </row>
    <row r="357" spans="1:2" ht="13.5" thickBot="1">
      <c r="A357" s="11" t="s">
        <v>52</v>
      </c>
      <c r="B357" s="11"/>
    </row>
    <row r="358" spans="1:7" ht="13.5" thickTop="1">
      <c r="A358" s="5" t="s">
        <v>2</v>
      </c>
      <c r="B358" s="6" t="s">
        <v>3</v>
      </c>
      <c r="C358" s="6" t="s">
        <v>3</v>
      </c>
      <c r="D358" s="6" t="s">
        <v>8</v>
      </c>
      <c r="E358" s="6" t="s">
        <v>8</v>
      </c>
      <c r="F358" s="6" t="s">
        <v>6</v>
      </c>
      <c r="G358" s="12" t="s">
        <v>11</v>
      </c>
    </row>
    <row r="359" spans="1:7" ht="13.5" thickBot="1">
      <c r="A359" s="7" t="s">
        <v>1</v>
      </c>
      <c r="B359" s="8" t="s">
        <v>4</v>
      </c>
      <c r="C359" s="8" t="s">
        <v>5</v>
      </c>
      <c r="D359" s="8" t="s">
        <v>9</v>
      </c>
      <c r="E359" s="8" t="s">
        <v>10</v>
      </c>
      <c r="F359" s="8" t="s">
        <v>7</v>
      </c>
      <c r="G359" s="13" t="s">
        <v>12</v>
      </c>
    </row>
    <row r="360" spans="1:7" ht="13.5" thickTop="1">
      <c r="A360" s="3" t="s">
        <v>13</v>
      </c>
      <c r="B360" s="3">
        <v>33</v>
      </c>
      <c r="C360" s="3">
        <v>11</v>
      </c>
      <c r="D360" s="1">
        <v>564046.5</v>
      </c>
      <c r="E360" s="1">
        <v>327330.15</v>
      </c>
      <c r="F360" s="1">
        <f>SUM(D360-E360)</f>
        <v>236716.34999999998</v>
      </c>
      <c r="G360" s="1">
        <v>61546.57</v>
      </c>
    </row>
    <row r="361" spans="1:7" ht="12.75">
      <c r="A361" s="3" t="s">
        <v>14</v>
      </c>
      <c r="B361" s="3">
        <v>24</v>
      </c>
      <c r="C361" s="3">
        <v>8</v>
      </c>
      <c r="D361" s="1">
        <v>266041.75</v>
      </c>
      <c r="E361" s="1">
        <v>155199.5</v>
      </c>
      <c r="F361" s="1">
        <f>SUM(D361-E361)</f>
        <v>110842.25</v>
      </c>
      <c r="G361" s="1">
        <v>28819.13</v>
      </c>
    </row>
    <row r="362" spans="1:7" ht="15">
      <c r="A362" s="4" t="s">
        <v>15</v>
      </c>
      <c r="B362" s="4">
        <v>372</v>
      </c>
      <c r="C362" s="4">
        <v>10</v>
      </c>
      <c r="D362" s="2">
        <v>9701996.75</v>
      </c>
      <c r="E362" s="2">
        <v>6118877.2</v>
      </c>
      <c r="F362" s="2">
        <f>SUM(D362-E362)</f>
        <v>3583119.55</v>
      </c>
      <c r="G362" s="2">
        <v>1164515.08</v>
      </c>
    </row>
    <row r="363" spans="1:7" ht="12.75">
      <c r="A363" s="3" t="s">
        <v>16</v>
      </c>
      <c r="B363" s="3">
        <f aca="true" t="shared" si="28" ref="B363:G363">SUM(B360:B362)</f>
        <v>429</v>
      </c>
      <c r="C363" s="3">
        <f t="shared" si="28"/>
        <v>29</v>
      </c>
      <c r="D363" s="1">
        <f t="shared" si="28"/>
        <v>10532085</v>
      </c>
      <c r="E363" s="1">
        <f t="shared" si="28"/>
        <v>6601406.850000001</v>
      </c>
      <c r="F363" s="1">
        <f t="shared" si="28"/>
        <v>3930678.15</v>
      </c>
      <c r="G363" s="1">
        <f t="shared" si="28"/>
        <v>1254880.78</v>
      </c>
    </row>
    <row r="366" spans="1:2" ht="13.5" thickBot="1">
      <c r="A366" s="11" t="s">
        <v>53</v>
      </c>
      <c r="B366" s="11"/>
    </row>
    <row r="367" spans="1:7" ht="13.5" thickTop="1">
      <c r="A367" s="5" t="s">
        <v>2</v>
      </c>
      <c r="B367" s="6" t="s">
        <v>3</v>
      </c>
      <c r="C367" s="6" t="s">
        <v>3</v>
      </c>
      <c r="D367" s="6" t="s">
        <v>8</v>
      </c>
      <c r="E367" s="6" t="s">
        <v>8</v>
      </c>
      <c r="F367" s="6" t="s">
        <v>6</v>
      </c>
      <c r="G367" s="12" t="s">
        <v>11</v>
      </c>
    </row>
    <row r="368" spans="1:7" ht="13.5" thickBot="1">
      <c r="A368" s="7" t="s">
        <v>1</v>
      </c>
      <c r="B368" s="8" t="s">
        <v>4</v>
      </c>
      <c r="C368" s="8" t="s">
        <v>5</v>
      </c>
      <c r="D368" s="8" t="s">
        <v>9</v>
      </c>
      <c r="E368" s="8" t="s">
        <v>10</v>
      </c>
      <c r="F368" s="8" t="s">
        <v>7</v>
      </c>
      <c r="G368" s="13" t="s">
        <v>12</v>
      </c>
    </row>
    <row r="369" spans="1:7" ht="13.5" thickTop="1">
      <c r="A369" s="3" t="s">
        <v>13</v>
      </c>
      <c r="B369" s="3">
        <v>67</v>
      </c>
      <c r="C369" s="3">
        <v>22</v>
      </c>
      <c r="D369" s="1">
        <v>1156055.25</v>
      </c>
      <c r="E369" s="1">
        <v>659875.9</v>
      </c>
      <c r="F369" s="1">
        <f>SUM(D369-E369)</f>
        <v>496179.35</v>
      </c>
      <c r="G369" s="1">
        <v>129007.17</v>
      </c>
    </row>
    <row r="370" spans="1:7" ht="12.75">
      <c r="A370" s="3" t="s">
        <v>14</v>
      </c>
      <c r="B370" s="3">
        <v>40</v>
      </c>
      <c r="C370" s="3">
        <v>13</v>
      </c>
      <c r="D370" s="1">
        <v>314120.75</v>
      </c>
      <c r="E370" s="1">
        <v>182053.75</v>
      </c>
      <c r="F370" s="1">
        <f>SUM(D370-E370)</f>
        <v>132067</v>
      </c>
      <c r="G370" s="1">
        <v>34337.62</v>
      </c>
    </row>
    <row r="371" spans="1:7" ht="12.75">
      <c r="A371" s="3" t="s">
        <v>18</v>
      </c>
      <c r="B371" s="3">
        <v>79</v>
      </c>
      <c r="C371" s="3">
        <v>1</v>
      </c>
      <c r="D371" s="1">
        <v>1316681</v>
      </c>
      <c r="E371" s="1">
        <v>853185.1</v>
      </c>
      <c r="F371" s="1">
        <f>SUM(D371-E371)</f>
        <v>463495.9</v>
      </c>
      <c r="G371" s="1">
        <v>83429.65</v>
      </c>
    </row>
    <row r="372" spans="1:7" ht="15">
      <c r="A372" s="4" t="s">
        <v>15</v>
      </c>
      <c r="B372" s="4">
        <v>499</v>
      </c>
      <c r="C372" s="4">
        <v>13</v>
      </c>
      <c r="D372" s="2">
        <v>21687779.65</v>
      </c>
      <c r="E372" s="2">
        <v>13914800.4</v>
      </c>
      <c r="F372" s="2">
        <f>SUM(D372-E372)</f>
        <v>7772979.249999998</v>
      </c>
      <c r="G372" s="2">
        <v>2526219.92</v>
      </c>
    </row>
    <row r="373" spans="1:7" ht="12.75">
      <c r="A373" s="3" t="s">
        <v>16</v>
      </c>
      <c r="B373" s="3">
        <f aca="true" t="shared" si="29" ref="B373:G373">SUM(B369:B372)</f>
        <v>685</v>
      </c>
      <c r="C373" s="3">
        <f t="shared" si="29"/>
        <v>49</v>
      </c>
      <c r="D373" s="1">
        <f t="shared" si="29"/>
        <v>24474636.65</v>
      </c>
      <c r="E373" s="1">
        <f t="shared" si="29"/>
        <v>15609915.15</v>
      </c>
      <c r="F373" s="1">
        <f t="shared" si="29"/>
        <v>8864721.499999998</v>
      </c>
      <c r="G373" s="1">
        <f t="shared" si="29"/>
        <v>2772994.36</v>
      </c>
    </row>
    <row r="376" spans="1:2" ht="13.5" thickBot="1">
      <c r="A376" s="11" t="s">
        <v>54</v>
      </c>
      <c r="B376" s="11"/>
    </row>
    <row r="377" spans="1:7" ht="13.5" thickTop="1">
      <c r="A377" s="5" t="s">
        <v>2</v>
      </c>
      <c r="B377" s="6" t="s">
        <v>3</v>
      </c>
      <c r="C377" s="6" t="s">
        <v>3</v>
      </c>
      <c r="D377" s="6" t="s">
        <v>8</v>
      </c>
      <c r="E377" s="6" t="s">
        <v>8</v>
      </c>
      <c r="F377" s="6" t="s">
        <v>6</v>
      </c>
      <c r="G377" s="12" t="s">
        <v>11</v>
      </c>
    </row>
    <row r="378" spans="1:7" ht="13.5" thickBot="1">
      <c r="A378" s="7" t="s">
        <v>1</v>
      </c>
      <c r="B378" s="8" t="s">
        <v>4</v>
      </c>
      <c r="C378" s="8" t="s">
        <v>5</v>
      </c>
      <c r="D378" s="8" t="s">
        <v>9</v>
      </c>
      <c r="E378" s="8" t="s">
        <v>10</v>
      </c>
      <c r="F378" s="8" t="s">
        <v>7</v>
      </c>
      <c r="G378" s="13" t="s">
        <v>12</v>
      </c>
    </row>
    <row r="379" spans="1:7" ht="13.5" thickTop="1">
      <c r="A379" s="3" t="s">
        <v>13</v>
      </c>
      <c r="B379" s="3">
        <v>18</v>
      </c>
      <c r="C379" s="3">
        <v>6</v>
      </c>
      <c r="D379" s="1">
        <v>405051</v>
      </c>
      <c r="E379" s="1">
        <v>224982.35</v>
      </c>
      <c r="F379" s="1">
        <f>SUM(D379-E379)</f>
        <v>180068.65</v>
      </c>
      <c r="G379" s="1">
        <v>46818.03</v>
      </c>
    </row>
    <row r="380" spans="1:7" ht="12.75">
      <c r="A380" s="3" t="s">
        <v>14</v>
      </c>
      <c r="B380" s="3">
        <v>19</v>
      </c>
      <c r="C380" s="3">
        <v>6</v>
      </c>
      <c r="D380" s="1">
        <v>219822.75</v>
      </c>
      <c r="E380" s="1">
        <v>124179.25</v>
      </c>
      <c r="F380" s="1">
        <f>SUM(D380-E380)</f>
        <v>95643.5</v>
      </c>
      <c r="G380" s="1">
        <v>24867.41</v>
      </c>
    </row>
    <row r="381" spans="1:7" ht="15">
      <c r="A381" s="4" t="s">
        <v>15</v>
      </c>
      <c r="B381" s="4">
        <v>67</v>
      </c>
      <c r="C381" s="4">
        <v>2</v>
      </c>
      <c r="D381" s="2">
        <v>2566083.5</v>
      </c>
      <c r="E381" s="2">
        <v>1648463.3</v>
      </c>
      <c r="F381" s="2">
        <f>SUM(D381-E381)</f>
        <v>917620.2</v>
      </c>
      <c r="G381" s="2">
        <v>298226.84</v>
      </c>
    </row>
    <row r="382" spans="1:7" ht="12.75">
      <c r="A382" s="3" t="s">
        <v>16</v>
      </c>
      <c r="B382" s="3">
        <f aca="true" t="shared" si="30" ref="B382:G382">SUM(B379:B381)</f>
        <v>104</v>
      </c>
      <c r="C382" s="3">
        <f t="shared" si="30"/>
        <v>14</v>
      </c>
      <c r="D382" s="1">
        <f t="shared" si="30"/>
        <v>3190957.25</v>
      </c>
      <c r="E382" s="1">
        <f t="shared" si="30"/>
        <v>1997624.9</v>
      </c>
      <c r="F382" s="1">
        <f t="shared" si="30"/>
        <v>1193332.35</v>
      </c>
      <c r="G382" s="1">
        <f t="shared" si="30"/>
        <v>369912.28</v>
      </c>
    </row>
    <row r="402" spans="1:7" ht="15">
      <c r="A402" s="9"/>
      <c r="B402" s="22" t="s">
        <v>0</v>
      </c>
      <c r="C402" s="25"/>
      <c r="D402" s="25"/>
      <c r="E402" s="25"/>
      <c r="F402" s="25"/>
      <c r="G402" s="25"/>
    </row>
    <row r="403" spans="1:7" ht="15">
      <c r="A403" s="22" t="s">
        <v>55</v>
      </c>
      <c r="B403" s="23"/>
      <c r="C403" s="23"/>
      <c r="D403" s="23"/>
      <c r="E403" s="23"/>
      <c r="F403" s="23"/>
      <c r="G403" s="23"/>
    </row>
    <row r="404" spans="1:7" ht="15">
      <c r="A404" s="10"/>
      <c r="B404" s="10"/>
      <c r="C404" s="22" t="s">
        <v>58</v>
      </c>
      <c r="D404" s="24"/>
      <c r="E404" s="24"/>
      <c r="F404" s="24"/>
      <c r="G404" s="24"/>
    </row>
    <row r="405" spans="4:5" ht="15">
      <c r="D405" s="22" t="s">
        <v>19</v>
      </c>
      <c r="E405" s="22"/>
    </row>
    <row r="407" spans="1:5" ht="12.75">
      <c r="A407" t="s">
        <v>56</v>
      </c>
      <c r="E407" s="14">
        <f>SUM(B12+B21+B30+B40+B63+B72+B81+B90+B112+B121+B132+B141+B165+B175+B184+B193+B213+B222+B231+B241+B264+B273+B283+B293+B316+B326+B334+B345+B363+B373+B382)</f>
        <v>15223</v>
      </c>
    </row>
    <row r="408" spans="1:5" ht="12.75">
      <c r="A408" t="s">
        <v>57</v>
      </c>
      <c r="E408" s="14">
        <f>SUM(C12+C21+C30+C40+C63+C72+C81+C90+C112+C121+C132+C141+C165+C175+C184+C193+C213+C222+C231+C241+C264+C273+C283+C293+C316+C326+C334+C345+C363+C373+C382)</f>
        <v>2356</v>
      </c>
    </row>
    <row r="409" spans="1:5" ht="12.75">
      <c r="A409" t="s">
        <v>20</v>
      </c>
      <c r="E409" s="1">
        <f>SUM(D12+D21+D30+D40+D63+D72+D81+D90+D112+D121+D132+D141+D165+D175+D184+D193+D213+D222+D231+D241+D264+D273+D283+D293+D316+D326+D334+D345+D363+D373+D382)</f>
        <v>443327171.05</v>
      </c>
    </row>
    <row r="410" spans="1:5" ht="12.75">
      <c r="A410" t="s">
        <v>21</v>
      </c>
      <c r="E410" s="1">
        <f>SUM(E12+E21+E30+E40+E63+E72+E81+E90+E112+E121+E132+E141+E165+E175+E184+E193+E213+E222+E231+E241+E264+E273+E283+E293+E316+E326+E334+E345+E363+E373+E382)</f>
        <v>283072879.29999995</v>
      </c>
    </row>
    <row r="411" spans="1:5" ht="12.75">
      <c r="A411" t="s">
        <v>22</v>
      </c>
      <c r="E411" s="1">
        <f>SUM(F12+F21+F30+F40+F63+F72+F81+F90+F112+F121+F132+F141+F165+F175+F184+F193+F213+F222+F231+F241+F264+F273+F283+F293+F316+F326+F334+F345+F363+F373+F382)</f>
        <v>160254291.75</v>
      </c>
    </row>
    <row r="412" spans="1:5" ht="12.75">
      <c r="A412" t="s">
        <v>23</v>
      </c>
      <c r="E412" s="1">
        <f>SUM(G12+G21+G30+G40+G63+G72+G81+G90+G112+G121+G132+G141+G165+G175+G184+G193+G213+G222+G231+G241+G264+G273+G283+G293+G316+G326+G334+G345+G363+G373+G382)</f>
        <v>47578007.330000006</v>
      </c>
    </row>
    <row r="413" ht="12.75">
      <c r="E413" s="1"/>
    </row>
    <row r="414" ht="12.75">
      <c r="E414" s="1"/>
    </row>
  </sheetData>
  <mergeCells count="28">
    <mergeCell ref="A2:G2"/>
    <mergeCell ref="B1:G1"/>
    <mergeCell ref="C3:G3"/>
    <mergeCell ref="D405:E405"/>
    <mergeCell ref="B51:G51"/>
    <mergeCell ref="A52:G52"/>
    <mergeCell ref="C53:G53"/>
    <mergeCell ref="B101:G101"/>
    <mergeCell ref="A102:G102"/>
    <mergeCell ref="C103:G103"/>
    <mergeCell ref="B152:G152"/>
    <mergeCell ref="A153:G153"/>
    <mergeCell ref="C154:G154"/>
    <mergeCell ref="B202:G202"/>
    <mergeCell ref="A203:G203"/>
    <mergeCell ref="C204:G204"/>
    <mergeCell ref="B253:G253"/>
    <mergeCell ref="A254:G254"/>
    <mergeCell ref="C255:G255"/>
    <mergeCell ref="B303:G303"/>
    <mergeCell ref="A304:G304"/>
    <mergeCell ref="C305:G305"/>
    <mergeCell ref="A403:G403"/>
    <mergeCell ref="C404:G404"/>
    <mergeCell ref="B352:G352"/>
    <mergeCell ref="A353:G353"/>
    <mergeCell ref="C354:G354"/>
    <mergeCell ref="B402:G402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dstevens</cp:lastModifiedBy>
  <cp:lastPrinted>2009-01-13T19:10:15Z</cp:lastPrinted>
  <dcterms:created xsi:type="dcterms:W3CDTF">2001-07-11T20:25:32Z</dcterms:created>
  <dcterms:modified xsi:type="dcterms:W3CDTF">2009-07-21T18:09:12Z</dcterms:modified>
  <cp:category/>
  <cp:version/>
  <cp:contentType/>
  <cp:contentStatus/>
</cp:coreProperties>
</file>