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4\"/>
    </mc:Choice>
  </mc:AlternateContent>
  <bookViews>
    <workbookView xWindow="0" yWindow="0" windowWidth="28800" windowHeight="12315"/>
  </bookViews>
  <sheets>
    <sheet name="Racetrack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6" i="1"/>
  <c r="G57" i="1" s="1"/>
  <c r="F56" i="1"/>
  <c r="E56" i="1"/>
  <c r="E57" i="1" s="1"/>
  <c r="D56" i="1"/>
  <c r="D57" i="1" s="1"/>
  <c r="C56" i="1"/>
  <c r="C57" i="1" s="1"/>
  <c r="D53" i="1"/>
  <c r="G52" i="1"/>
  <c r="G53" i="1" s="1"/>
  <c r="F52" i="1"/>
  <c r="F53" i="1" s="1"/>
  <c r="E52" i="1"/>
  <c r="E53" i="1" s="1"/>
  <c r="D52" i="1"/>
  <c r="C52" i="1"/>
  <c r="C53" i="1" s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<sst xmlns="http://schemas.openxmlformats.org/spreadsheetml/2006/main" count="64" uniqueCount="45">
  <si>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</si>
  <si>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</si>
  <si>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</si>
  <si>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</si>
  <si>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APRIL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</si>
  <si>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</si>
  <si>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</si>
  <si>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</si>
  <si>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</si>
  <si>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</si>
  <si>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</si>
  <si>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</si>
  <si>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</si>
  <si>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</si>
  <si>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</si>
  <si>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</si>
  <si>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</si>
  <si>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</si>
  <si>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</si>
  <si>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</si>
  <si>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</si>
  <si>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</si>
  <si>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</si>
  <si>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</si>
  <si>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</si>
  <si>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</si>
  <si>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</si>
  <si>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</si>
  <si>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</si>
  <si>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</si>
  <si>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</si>
  <si>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</si>
  <si>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</si>
  <si>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</si>
  <si>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APRIL 30, 2021</t>
  </si>
  <si>
    <t xml:space="preserve">      </t>
  </si>
  <si>
    <t>FYTD</t>
  </si>
  <si>
    <t>Opening Date</t>
  </si>
  <si>
    <t>Total AGR</t>
  </si>
  <si>
    <t>Support Deduct.</t>
  </si>
  <si>
    <t>State Tax</t>
  </si>
  <si>
    <t>July 2019 - April 2020</t>
  </si>
  <si>
    <t>FY 20/21 - FY 19/20</t>
  </si>
  <si>
    <t>July 2018 - April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</si>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</sst>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18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0" fillId="0" borderId="14" xfId="0" applyBorder="1"/>
    <xf numFmtId="166" fontId="5" fillId="0" borderId="14" xfId="1" applyNumberFormat="1" applyFont="1" applyFill="1" applyBorder="1"/>
    <xf numFmtId="166" fontId="5" fillId="0" borderId="15" xfId="1" applyNumberFormat="1" applyFont="1" applyFill="1" applyBorder="1"/>
    <xf numFmtId="164" fontId="2" fillId="0" borderId="16" xfId="0" applyFont="1" applyBorder="1"/>
    <xf numFmtId="164" fontId="0" fillId="0" borderId="0" xfId="0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7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1" fillId="0" borderId="0" xfId="0" applyFont="1" applyFill="1" applyBorder="1"/>
    <xf numFmtId="164" fontId="7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371850" y="2943225"/>
          <a:ext cx="171450" cy="27432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253162" y="2986087"/>
          <a:ext cx="161925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25" sqref="C25:E25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3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30</v>
      </c>
      <c r="D9" s="26">
        <v>87874</v>
      </c>
      <c r="E9" s="27">
        <v>16739860.369999999</v>
      </c>
      <c r="F9" s="28">
        <v>3013174.91</v>
      </c>
      <c r="G9" s="28">
        <v>13726685.459999999</v>
      </c>
      <c r="H9" s="29">
        <v>2539436.8100999999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30</v>
      </c>
      <c r="D10" s="34">
        <v>57217</v>
      </c>
      <c r="E10" s="35">
        <v>5087729</v>
      </c>
      <c r="F10" s="36">
        <v>915791.2</v>
      </c>
      <c r="G10" s="36">
        <v>4171937.8</v>
      </c>
      <c r="H10" s="37">
        <v>771808.4929999999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30</v>
      </c>
      <c r="D11" s="34">
        <v>60640</v>
      </c>
      <c r="E11" s="35">
        <v>8578150.4700000007</v>
      </c>
      <c r="F11" s="36">
        <v>1544067.1</v>
      </c>
      <c r="G11" s="36">
        <v>7034083.370000001</v>
      </c>
      <c r="H11" s="37">
        <v>1301305.4234500001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30</v>
      </c>
      <c r="D12" s="41">
        <v>36337</v>
      </c>
      <c r="E12" s="42">
        <v>4537483.49</v>
      </c>
      <c r="F12" s="43">
        <v>816747.01</v>
      </c>
      <c r="G12" s="43">
        <v>3720736.4800000004</v>
      </c>
      <c r="H12" s="44">
        <v>688336.24880000006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242068</v>
      </c>
      <c r="E13" s="43">
        <v>34943223.329999998</v>
      </c>
      <c r="F13" s="43">
        <v>6289780.2200000007</v>
      </c>
      <c r="G13" s="43">
        <v>28653443.109999999</v>
      </c>
      <c r="H13" s="44">
        <v>5300886.97535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44287</v>
      </c>
      <c r="C27" s="67">
        <v>44256</v>
      </c>
      <c r="D27" s="68" t="s">
        <v>30</v>
      </c>
      <c r="E27" s="69" t="s">
        <v>31</v>
      </c>
      <c r="F27" s="70">
        <v>43922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16739860.369999999</v>
      </c>
      <c r="C28" s="27">
        <v>17241879.640000001</v>
      </c>
      <c r="D28" s="73">
        <v>-502019.27000000142</v>
      </c>
      <c r="E28" s="74">
        <v>-2.9116272731387737E-2</v>
      </c>
      <c r="F28" s="75">
        <v>0</v>
      </c>
      <c r="G28" s="76">
        <v>16739860.369999999</v>
      </c>
      <c r="H28" s="74">
        <v>0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5087729</v>
      </c>
      <c r="C29" s="35">
        <v>5026044.22</v>
      </c>
      <c r="D29" s="79">
        <v>61684.780000000261</v>
      </c>
      <c r="E29" s="80">
        <v>1.2273027713234139E-2</v>
      </c>
      <c r="F29" s="50">
        <v>0</v>
      </c>
      <c r="G29" s="81">
        <v>5087729</v>
      </c>
      <c r="H29" s="80">
        <v>0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8578150.4700000007</v>
      </c>
      <c r="C30" s="35">
        <v>7935346.79</v>
      </c>
      <c r="D30" s="79">
        <v>642803.68000000063</v>
      </c>
      <c r="E30" s="80">
        <v>8.1005115089620508E-2</v>
      </c>
      <c r="F30" s="50">
        <v>0</v>
      </c>
      <c r="G30" s="81">
        <v>8578150.4700000007</v>
      </c>
      <c r="H30" s="80">
        <v>0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4537483.49</v>
      </c>
      <c r="C31" s="42">
        <v>4203172.8499999996</v>
      </c>
      <c r="D31" s="84">
        <v>334310.6400000006</v>
      </c>
      <c r="E31" s="85">
        <v>7.9537685441606484E-2</v>
      </c>
      <c r="F31" s="86">
        <v>0</v>
      </c>
      <c r="G31" s="87">
        <v>4537483.49</v>
      </c>
      <c r="H31" s="85">
        <v>0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34943223.329999998</v>
      </c>
      <c r="C32" s="89">
        <v>34406443.5</v>
      </c>
      <c r="D32" s="90">
        <v>536779.83000000007</v>
      </c>
      <c r="E32" s="85">
        <v>1.5601142559241849E-2</v>
      </c>
      <c r="F32" s="91">
        <v>0</v>
      </c>
      <c r="G32" s="90">
        <v>34943223.329999998</v>
      </c>
      <c r="H32" s="85">
        <v>0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713243</v>
      </c>
      <c r="D46" s="99">
        <v>127739033.25</v>
      </c>
      <c r="E46" s="99">
        <v>22993025.984999999</v>
      </c>
      <c r="F46" s="99">
        <v>104746007.265</v>
      </c>
      <c r="G46" s="99">
        <v>19378011.370000001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519952</v>
      </c>
      <c r="D47" s="101">
        <v>36109637.189999998</v>
      </c>
      <c r="E47" s="101">
        <v>6499734.6941999998</v>
      </c>
      <c r="F47" s="101">
        <v>29609902.495799996</v>
      </c>
      <c r="G47" s="101">
        <v>5477831.9299999997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488934</v>
      </c>
      <c r="D48" s="101">
        <v>61338048.759999998</v>
      </c>
      <c r="E48" s="101">
        <v>11040848.776799999</v>
      </c>
      <c r="F48" s="101">
        <v>50297199.983199999</v>
      </c>
      <c r="G48" s="101">
        <v>9304982.0800000001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307309</v>
      </c>
      <c r="D49" s="103">
        <v>32042248.07</v>
      </c>
      <c r="E49" s="103">
        <v>5767604.6525999997</v>
      </c>
      <c r="F49" s="103">
        <v>26274643.417400002</v>
      </c>
      <c r="G49" s="103">
        <v>4860809.0599999996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2029438</v>
      </c>
      <c r="D50" s="103">
        <v>257228967.26999998</v>
      </c>
      <c r="E50" s="103">
        <v>46301214.108599998</v>
      </c>
      <c r="F50" s="103">
        <v>210927753.16140002</v>
      </c>
      <c r="G50" s="103">
        <v>39021634.440000005</v>
      </c>
      <c r="H50" s="4"/>
      <c r="I50" s="5"/>
      <c r="J50" s="5"/>
      <c r="K50" s="5"/>
      <c r="L50" s="5"/>
    </row>
    <row r="51" spans="1:12" ht="12.75" x14ac:dyDescent="0.2">
      <c r="A51" s="104" t="s">
        <v>41</v>
      </c>
      <c r="B51" s="105"/>
      <c r="C51" s="106">
        <v>2538531</v>
      </c>
      <c r="D51" s="106">
        <v>240352411</v>
      </c>
      <c r="E51" s="106">
        <v>43263434</v>
      </c>
      <c r="F51" s="106">
        <v>197088977</v>
      </c>
      <c r="G51" s="107">
        <v>36461461</v>
      </c>
      <c r="H51" s="5"/>
      <c r="I51" s="5"/>
      <c r="J51" s="5"/>
      <c r="K51" s="5"/>
      <c r="L51" s="5"/>
    </row>
    <row r="52" spans="1:12" ht="12.75" x14ac:dyDescent="0.2">
      <c r="A52" s="108" t="s">
        <v>42</v>
      </c>
      <c r="B52" s="109"/>
      <c r="C52" s="110">
        <f>C50-C51</f>
        <v>-509093</v>
      </c>
      <c r="D52" s="110">
        <f t="shared" ref="D52:G52" si="0">D50-D51</f>
        <v>16876556.269999981</v>
      </c>
      <c r="E52" s="110">
        <f t="shared" si="0"/>
        <v>3037780.1085999981</v>
      </c>
      <c r="F52" s="110">
        <f t="shared" si="0"/>
        <v>13838776.16140002</v>
      </c>
      <c r="G52" s="111">
        <f t="shared" si="0"/>
        <v>2560173.4400000051</v>
      </c>
      <c r="H52" s="5"/>
      <c r="I52" s="5"/>
      <c r="J52" s="5"/>
      <c r="K52" s="5"/>
      <c r="L52" s="5"/>
    </row>
    <row r="53" spans="1:12" ht="12.75" x14ac:dyDescent="0.2">
      <c r="A53" s="112"/>
      <c r="B53" s="113"/>
      <c r="C53" s="114">
        <f>C52/C51</f>
        <v>-0.20054630020275505</v>
      </c>
      <c r="D53" s="114">
        <f t="shared" ref="D53:G53" si="1">D52/D51</f>
        <v>7.0215880921618803E-2</v>
      </c>
      <c r="E53" s="114">
        <f t="shared" si="1"/>
        <v>7.0215880426874988E-2</v>
      </c>
      <c r="F53" s="114">
        <f t="shared" si="1"/>
        <v>7.0215881030221292E-2</v>
      </c>
      <c r="G53" s="115">
        <f t="shared" si="1"/>
        <v>7.0215876429087831E-2</v>
      </c>
      <c r="H53" s="5"/>
      <c r="I53" s="5"/>
      <c r="J53" s="5"/>
      <c r="K53" s="5"/>
      <c r="L53" s="5"/>
    </row>
    <row r="54" spans="1:12" ht="15" x14ac:dyDescent="0.25">
      <c r="A54" s="116"/>
      <c r="B54" s="117"/>
      <c r="C54" s="117"/>
      <c r="D54" s="117"/>
      <c r="E54" s="5"/>
      <c r="F54" s="5"/>
      <c r="G54" s="5"/>
      <c r="H54" s="5"/>
      <c r="I54" s="5"/>
      <c r="J54" s="5"/>
      <c r="K54" s="5"/>
      <c r="L54" s="5"/>
    </row>
    <row r="55" spans="1:12" ht="12.75" x14ac:dyDescent="0.2">
      <c r="A55" s="104" t="s">
        <v>43</v>
      </c>
      <c r="B55" s="105"/>
      <c r="C55" s="106">
        <v>3104269</v>
      </c>
      <c r="D55" s="106">
        <v>293552022</v>
      </c>
      <c r="E55" s="106">
        <v>52839364</v>
      </c>
      <c r="F55" s="106">
        <v>240712658</v>
      </c>
      <c r="G55" s="107">
        <v>44531842</v>
      </c>
      <c r="H55" s="5"/>
      <c r="I55" s="5"/>
      <c r="J55" s="5"/>
      <c r="K55" s="5"/>
      <c r="L55" s="5"/>
    </row>
    <row r="56" spans="1:12" ht="12.75" x14ac:dyDescent="0.2">
      <c r="A56" s="108" t="s">
        <v>44</v>
      </c>
      <c r="B56" s="109"/>
      <c r="C56" s="110">
        <f>C50-C55</f>
        <v>-1074831</v>
      </c>
      <c r="D56" s="110">
        <f t="shared" ref="D56:G56" si="2">D50-D55</f>
        <v>-36323054.730000019</v>
      </c>
      <c r="E56" s="110">
        <f t="shared" si="2"/>
        <v>-6538149.8914000019</v>
      </c>
      <c r="F56" s="110">
        <f t="shared" si="2"/>
        <v>-29784904.83859998</v>
      </c>
      <c r="G56" s="111">
        <f t="shared" si="2"/>
        <v>-5510207.5599999949</v>
      </c>
      <c r="H56" s="5"/>
      <c r="I56" s="5"/>
      <c r="J56" s="5"/>
      <c r="K56" s="5"/>
      <c r="L56" s="5"/>
    </row>
    <row r="57" spans="1:12" ht="12.75" x14ac:dyDescent="0.2">
      <c r="A57" s="112"/>
      <c r="B57" s="113"/>
      <c r="C57" s="114">
        <f>C56/C55</f>
        <v>-0.34624286748345584</v>
      </c>
      <c r="D57" s="114">
        <f t="shared" ref="D57:G57" si="3">D56/D55</f>
        <v>-0.12373634656824138</v>
      </c>
      <c r="E57" s="114">
        <f t="shared" si="3"/>
        <v>-0.12373634723158292</v>
      </c>
      <c r="F57" s="114">
        <f t="shared" si="3"/>
        <v>-0.12373634642262968</v>
      </c>
      <c r="G57" s="115">
        <f t="shared" si="3"/>
        <v>-0.12373634937445424</v>
      </c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8:XFD1048576 H51:XFD57">
    <cfRule type="cellIs" dxfId="4" priority="5" stopIfTrue="1" operator="lessThan">
      <formula>0</formula>
    </cfRule>
  </conditionalFormatting>
  <conditionalFormatting sqref="A54:G54">
    <cfRule type="cellIs" dxfId="3" priority="4" stopIfTrue="1" operator="lessThan">
      <formula>0</formula>
    </cfRule>
  </conditionalFormatting>
  <conditionalFormatting sqref="A51:G53">
    <cfRule type="cellIs" dxfId="2" priority="3" stopIfTrue="1" operator="lessThan">
      <formula>0</formula>
    </cfRule>
  </conditionalFormatting>
  <conditionalFormatting sqref="A57:G57 B55:G56">
    <cfRule type="cellIs" dxfId="1" priority="2" stopIfTrue="1" operator="lessThan">
      <formula>0</formula>
    </cfRule>
  </conditionalFormatting>
  <conditionalFormatting sqref="A55:A5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2" orientation="portrait" r:id="rId1"/>
  <headerFooter alignWithMargins="0">
    <oddHeader>&amp;R&amp;"Arial,Bold"&amp;20Page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2021-05-17T20:17:23Z</dcterms:created>
  <dcterms:modified xsi:type="dcterms:W3CDTF">2021-05-17T20:17:37Z</dcterms:modified>
</cp:coreProperties>
</file>