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4\"/>
    </mc:Choice>
  </mc:AlternateContent>
  <bookViews>
    <workbookView xWindow="0" yWindow="0" windowWidth="19200" windowHeight="717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G61" i="1"/>
  <c r="G62" i="1" s="1"/>
  <c r="F61" i="1"/>
  <c r="E61" i="1"/>
  <c r="E62" i="1" s="1"/>
  <c r="D61" i="1"/>
  <c r="D62" i="1" s="1"/>
  <c r="C61" i="1"/>
  <c r="C62" i="1" s="1"/>
  <c r="D58" i="1"/>
  <c r="G57" i="1"/>
  <c r="G58" i="1" s="1"/>
  <c r="F57" i="1"/>
  <c r="F58" i="1" s="1"/>
  <c r="E57" i="1"/>
  <c r="E58" i="1" s="1"/>
  <c r="D57" i="1"/>
  <c r="C57" i="1"/>
  <c r="C58" i="1" s="1"/>
  <c r="F54" i="1"/>
  <c r="G53" i="1"/>
  <c r="G54" i="1" s="1"/>
  <c r="F53" i="1"/>
  <c r="E53" i="1"/>
  <c r="E54" i="1" s="1"/>
  <c r="D53" i="1"/>
  <c r="D54" i="1" s="1"/>
  <c r="C53" i="1"/>
  <c r="C54" i="1" s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<sst xmlns="http://schemas.openxmlformats.org/spreadsheetml/2006/main" count="66" uniqueCount="47">
  <si>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</si>
  <si>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</si>
  <si>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</si>
  <si>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</si>
  <si>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APRIL 2023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</si>
  <si>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</si>
  <si>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</si>
  <si>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</si>
  <si>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</si>
  <si>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</si>
  <si>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</si>
  <si>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</si>
  <si>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</si>
  <si>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</si>
  <si>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</si>
  <si>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</si>
  <si>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</si>
  <si>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</si>
  <si>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</si>
  <si>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</si>
  <si>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</si>
  <si>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</si>
  <si>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</si>
  <si>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</si>
  <si>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</si>
  <si>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</si>
  <si>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</si>
  <si>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</si>
  <si>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</si>
  <si>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</si>
  <si>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</si>
  <si>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</si>
  <si>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</si>
  <si>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</si>
  <si>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2022 - APRIL 30, 2023</t>
  </si>
  <si>
    <t xml:space="preserve">      </t>
  </si>
  <si>
    <t>FYTD</t>
  </si>
  <si>
    <t>Opening Date</t>
  </si>
  <si>
    <t>Total AGR</t>
  </si>
  <si>
    <t>Support Deduct.</t>
  </si>
  <si>
    <t>State Tax</t>
  </si>
  <si>
    <t>July 2021 - April 2022</t>
  </si>
  <si>
    <t>FY 22/23 - FY 21/22</t>
  </si>
  <si>
    <t>July 2020 - April 2021</t>
  </si>
  <si>
    <t>FY 22/23 - FY 20/21</t>
  </si>
  <si>
    <t>July 2019 - April 2020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</si>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</sst>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169" fontId="2" fillId="0" borderId="19" xfId="3" applyNumberFormat="1" applyFont="1" applyFill="1" applyBorder="1"/>
    <xf numFmtId="16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8453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65837" y="2909887"/>
          <a:ext cx="161925" cy="26352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E57" sqref="E57"/>
    </sheetView>
  </sheetViews>
  <sheetFormatPr defaultColWidth="9" defaultRowHeight="12.5" x14ac:dyDescent="0.25"/>
  <cols>
    <col min="1" max="1" width="15.75" style="6" customWidth="1"/>
    <col min="2" max="2" width="11.33203125" style="6" customWidth="1"/>
    <col min="3" max="3" width="10.75" style="6" customWidth="1"/>
    <col min="4" max="4" width="11.08203125" style="6" customWidth="1"/>
    <col min="5" max="5" width="13.33203125" style="6" customWidth="1"/>
    <col min="6" max="6" width="13.75" style="6" customWidth="1"/>
    <col min="7" max="8" width="11.33203125" style="6" customWidth="1"/>
    <col min="9" max="9" width="11.75" style="6" customWidth="1"/>
    <col min="10" max="16384" width="9" style="6"/>
  </cols>
  <sheetData>
    <row r="1" spans="1:12" ht="16.39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39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39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77763</v>
      </c>
      <c r="E9" s="27">
        <v>14848736.49</v>
      </c>
      <c r="F9" s="28">
        <v>2672772.58</v>
      </c>
      <c r="G9" s="28">
        <v>12175963.91</v>
      </c>
      <c r="H9" s="29">
        <v>2252553.3233500002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58694</v>
      </c>
      <c r="E10" s="35">
        <v>3604993.75</v>
      </c>
      <c r="F10" s="36">
        <v>648898.89</v>
      </c>
      <c r="G10" s="36">
        <v>2956094.86</v>
      </c>
      <c r="H10" s="37">
        <v>546877.54909999995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58239</v>
      </c>
      <c r="E11" s="35">
        <v>6471333.5300000003</v>
      </c>
      <c r="F11" s="36">
        <v>1164840.03</v>
      </c>
      <c r="G11" s="36">
        <v>5306493.5</v>
      </c>
      <c r="H11" s="37">
        <v>981701.29749999999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37645</v>
      </c>
      <c r="E12" s="42">
        <v>3620193.38</v>
      </c>
      <c r="F12" s="43">
        <v>651634.81999999995</v>
      </c>
      <c r="G12" s="43">
        <v>2968558.56</v>
      </c>
      <c r="H12" s="44">
        <v>549183.33360000001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232341</v>
      </c>
      <c r="E13" s="43">
        <v>28545257.150000002</v>
      </c>
      <c r="F13" s="43">
        <v>5138146.32</v>
      </c>
      <c r="G13" s="43">
        <v>23407110.829999998</v>
      </c>
      <c r="H13" s="44">
        <v>4330315.5035500005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45017</v>
      </c>
      <c r="C27" s="67">
        <v>44986</v>
      </c>
      <c r="D27" s="68" t="s">
        <v>30</v>
      </c>
      <c r="E27" s="69" t="s">
        <v>31</v>
      </c>
      <c r="F27" s="70">
        <v>44652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14848736.49</v>
      </c>
      <c r="C28" s="27">
        <v>15154068.310000001</v>
      </c>
      <c r="D28" s="73">
        <v>-305331.8200000003</v>
      </c>
      <c r="E28" s="74">
        <v>-2.014850492646356E-2</v>
      </c>
      <c r="F28" s="75">
        <v>16102604.85</v>
      </c>
      <c r="G28" s="76">
        <v>-1253868.3599999994</v>
      </c>
      <c r="H28" s="74">
        <v>-7.7867424039781946E-2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3604993.75</v>
      </c>
      <c r="C29" s="35">
        <v>3854591.4</v>
      </c>
      <c r="D29" s="79">
        <v>-249597.64999999991</v>
      </c>
      <c r="E29" s="80">
        <v>-6.4753335463779621E-2</v>
      </c>
      <c r="F29" s="50">
        <v>3921820.97</v>
      </c>
      <c r="G29" s="81">
        <v>-316827.2200000002</v>
      </c>
      <c r="H29" s="80">
        <v>-8.0785742751536202E-2</v>
      </c>
      <c r="I29" s="5"/>
      <c r="J29" s="5"/>
      <c r="K29" s="5"/>
      <c r="L29" s="5"/>
    </row>
    <row r="30" spans="1:12" x14ac:dyDescent="0.25">
      <c r="A30" s="77" t="s">
        <v>20</v>
      </c>
      <c r="B30" s="78">
        <v>6471333.5300000003</v>
      </c>
      <c r="C30" s="35">
        <v>6489822.3700000001</v>
      </c>
      <c r="D30" s="79">
        <v>-18488.839999999851</v>
      </c>
      <c r="E30" s="80">
        <v>-2.8488976964095012E-3</v>
      </c>
      <c r="F30" s="50">
        <v>6988451.1900000004</v>
      </c>
      <c r="G30" s="81">
        <v>-517117.66000000015</v>
      </c>
      <c r="H30" s="80">
        <v>-7.3996032302545159E-2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3620193.38</v>
      </c>
      <c r="C31" s="42">
        <v>4213369.72</v>
      </c>
      <c r="D31" s="84">
        <v>-593176.33999999985</v>
      </c>
      <c r="E31" s="85">
        <v>-0.14078430791020161</v>
      </c>
      <c r="F31" s="86">
        <v>3751549.15</v>
      </c>
      <c r="G31" s="87">
        <v>-131355.77000000002</v>
      </c>
      <c r="H31" s="85">
        <v>-3.5013740923532891E-2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28545257.150000002</v>
      </c>
      <c r="C32" s="89">
        <v>29711851.800000001</v>
      </c>
      <c r="D32" s="90">
        <v>-1166594.6499999999</v>
      </c>
      <c r="E32" s="85">
        <v>-3.9263612980191286E-2</v>
      </c>
      <c r="F32" s="91">
        <v>30764426.16</v>
      </c>
      <c r="G32" s="90">
        <v>-2219169.0099999998</v>
      </c>
      <c r="H32" s="85">
        <v>-7.2134256574737279E-2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6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39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39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39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770722</v>
      </c>
      <c r="D46" s="99">
        <v>138365845.18000001</v>
      </c>
      <c r="E46" s="99">
        <v>24905852.132399999</v>
      </c>
      <c r="F46" s="99">
        <v>113459993.0476</v>
      </c>
      <c r="G46" s="99">
        <v>20990098.640000001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513814</v>
      </c>
      <c r="D47" s="101">
        <v>31980010.199999999</v>
      </c>
      <c r="E47" s="101">
        <v>5756401.8359999992</v>
      </c>
      <c r="F47" s="101">
        <v>26223608.364</v>
      </c>
      <c r="G47" s="101">
        <v>4851367.59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475505</v>
      </c>
      <c r="D48" s="101">
        <v>59940143.189999998</v>
      </c>
      <c r="E48" s="101">
        <v>10789225.7742</v>
      </c>
      <c r="F48" s="101">
        <v>49150917.415799998</v>
      </c>
      <c r="G48" s="101">
        <v>9092919.8000000007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392462</v>
      </c>
      <c r="D49" s="103">
        <v>35766894.159999996</v>
      </c>
      <c r="E49" s="103">
        <v>6438040.9487999994</v>
      </c>
      <c r="F49" s="103">
        <v>29328853.211199999</v>
      </c>
      <c r="G49" s="103">
        <v>5425837.7999999998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2152503</v>
      </c>
      <c r="D50" s="103">
        <v>266052892.72999999</v>
      </c>
      <c r="E50" s="103">
        <v>47889520.691399992</v>
      </c>
      <c r="F50" s="103">
        <v>218163372.0386</v>
      </c>
      <c r="G50" s="103">
        <v>40360223.829999998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2025064</v>
      </c>
      <c r="D52" s="107">
        <v>273184749</v>
      </c>
      <c r="E52" s="107">
        <v>49173255</v>
      </c>
      <c r="F52" s="107">
        <v>224011494</v>
      </c>
      <c r="G52" s="108">
        <v>41442126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127439</v>
      </c>
      <c r="D53" s="111">
        <f t="shared" ref="D53:G53" si="0">D50-D52</f>
        <v>-7131856.2700000107</v>
      </c>
      <c r="E53" s="111">
        <f t="shared" si="0"/>
        <v>-1283734.3086000085</v>
      </c>
      <c r="F53" s="111">
        <f t="shared" si="0"/>
        <v>-5848121.9614000022</v>
      </c>
      <c r="G53" s="112">
        <f t="shared" si="0"/>
        <v>-1081902.1700000018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6.2930850580524861E-2</v>
      </c>
      <c r="D54" s="116">
        <f t="shared" ref="D54:G54" si="1">D53/D52</f>
        <v>-2.6106348528262865E-2</v>
      </c>
      <c r="E54" s="116">
        <f t="shared" si="1"/>
        <v>-2.6106352093226461E-2</v>
      </c>
      <c r="F54" s="116">
        <f t="shared" si="1"/>
        <v>-2.6106347745709881E-2</v>
      </c>
      <c r="G54" s="117">
        <f t="shared" si="1"/>
        <v>-2.6106338511687401E-2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2029438</v>
      </c>
      <c r="D56" s="107">
        <v>257228967</v>
      </c>
      <c r="E56" s="107">
        <v>46301214</v>
      </c>
      <c r="F56" s="107">
        <v>210927753</v>
      </c>
      <c r="G56" s="108">
        <v>39021634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123065</v>
      </c>
      <c r="D57" s="111">
        <f t="shared" ref="D57:G57" si="2">D50-D56</f>
        <v>8823925.7299999893</v>
      </c>
      <c r="E57" s="111">
        <f t="shared" si="2"/>
        <v>1588306.6913999915</v>
      </c>
      <c r="F57" s="111">
        <f t="shared" si="2"/>
        <v>7235619.0385999978</v>
      </c>
      <c r="G57" s="112">
        <f t="shared" si="2"/>
        <v>1338589.8299999982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6.0639940712650497E-2</v>
      </c>
      <c r="D58" s="122">
        <f t="shared" ref="D58:G58" si="3">D57/D56</f>
        <v>3.4303779364009142E-2</v>
      </c>
      <c r="E58" s="122">
        <f t="shared" si="3"/>
        <v>3.4303780704324327E-2</v>
      </c>
      <c r="F58" s="122">
        <f t="shared" si="3"/>
        <v>3.4303779069793615E-2</v>
      </c>
      <c r="G58" s="123">
        <f t="shared" si="3"/>
        <v>3.430378722736209E-2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2538531</v>
      </c>
      <c r="D60" s="107">
        <v>240352411</v>
      </c>
      <c r="E60" s="107">
        <v>43263434</v>
      </c>
      <c r="F60" s="107">
        <v>197088977</v>
      </c>
      <c r="G60" s="108">
        <v>36461461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-386028</v>
      </c>
      <c r="D61" s="111">
        <f>D50-D60</f>
        <v>25700481.729999989</v>
      </c>
      <c r="E61" s="111">
        <f>E50-E60</f>
        <v>4626086.6913999915</v>
      </c>
      <c r="F61" s="111">
        <f>F50-F60</f>
        <v>21074395.038599998</v>
      </c>
      <c r="G61" s="112">
        <f>G50-G60</f>
        <v>3898762.8299999982</v>
      </c>
    </row>
    <row r="62" spans="1:12" x14ac:dyDescent="0.25">
      <c r="A62" s="113"/>
      <c r="B62" s="121"/>
      <c r="C62" s="115">
        <f>C61/C60</f>
        <v>-0.15206747524454103</v>
      </c>
      <c r="D62" s="116">
        <f t="shared" ref="D62:G62" si="4">D61/D60</f>
        <v>0.10692832921072712</v>
      </c>
      <c r="E62" s="116">
        <f t="shared" si="4"/>
        <v>0.10692832869901153</v>
      </c>
      <c r="F62" s="116">
        <f t="shared" si="4"/>
        <v>0.10692832932305492</v>
      </c>
      <c r="G62" s="117">
        <f t="shared" si="4"/>
        <v>0.10692832165995757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2023-05-11T18:19:17Z</dcterms:created>
  <dcterms:modified xsi:type="dcterms:W3CDTF">2023-05-11T18:19:32Z</dcterms:modified>
</cp:coreProperties>
</file>