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Corporate Securities\Revenue Information\FY 2023-2024 Revenues\2024-02\"/>
    </mc:Choice>
  </mc:AlternateContent>
  <bookViews>
    <workbookView xWindow="0" yWindow="0" windowWidth="19200" windowHeight="7170"/>
  </bookViews>
  <sheets>
    <sheet name="Video Revenu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" i="1" l="1"/>
  <c r="I24" i="1" s="1"/>
  <c r="G24" i="1"/>
  <c r="E24" i="1"/>
  <c r="D24" i="1"/>
  <c r="F24" i="1" s="1"/>
  <c r="I23" i="1"/>
  <c r="F23" i="1"/>
  <c r="C23" i="1"/>
  <c r="B23" i="1"/>
  <c r="I22" i="1"/>
  <c r="F22" i="1"/>
  <c r="C22" i="1"/>
  <c r="B22" i="1"/>
  <c r="I21" i="1"/>
  <c r="F21" i="1"/>
  <c r="C21" i="1"/>
  <c r="B21" i="1"/>
  <c r="I20" i="1"/>
  <c r="F20" i="1"/>
  <c r="C20" i="1"/>
  <c r="B20" i="1"/>
  <c r="I19" i="1"/>
  <c r="F19" i="1"/>
  <c r="C19" i="1"/>
  <c r="C24" i="1" s="1"/>
  <c r="B19" i="1"/>
  <c r="B24" i="1" s="1"/>
  <c r="G13" i="1"/>
  <c r="F13" i="1"/>
  <c r="E13" i="1"/>
  <c r="D13" i="1"/>
  <c r="I13" i="1" s="1"/>
  <c r="C13" i="1"/>
  <c r="B13" i="1"/>
  <c r="I12" i="1"/>
  <c r="H12" i="1"/>
  <c r="I11" i="1"/>
  <c r="H11" i="1"/>
  <c r="I10" i="1"/>
  <c r="H10" i="1"/>
  <c r="I9" i="1"/>
  <c r="H9" i="1"/>
  <c r="I8" i="1"/>
  <c r="H8" i="1"/>
  <c r="H13" i="1" l="1"/>
</calcChain>
</file>

<file path=xl/sharedStrings.xml><?xml version="1.0" encoding="utf-8"?>
<sst xmlns="http://schemas.openxmlformats.org/spreadsheetml/2006/main" count="47" uniqueCount="31">
  <si>
    <t>LOUISIANA STATE POLICE</t>
  </si>
  <si>
    <t xml:space="preserve">VIDEO GAMING </t>
  </si>
  <si>
    <t>REVENUE REPORT</t>
  </si>
  <si>
    <t>FEBRUARY 2024</t>
  </si>
  <si>
    <t xml:space="preserve">                                            </t>
  </si>
  <si>
    <t>TYPE</t>
  </si>
  <si>
    <t>VGD'S</t>
  </si>
  <si>
    <t>LOCATIONS</t>
  </si>
  <si>
    <t>NET DEV</t>
  </si>
  <si>
    <t>FRANCHISE FEES</t>
  </si>
  <si>
    <t xml:space="preserve">LAST MONTH'S </t>
  </si>
  <si>
    <t>SAME MONTH</t>
  </si>
  <si>
    <t>LAST MONTH</t>
  </si>
  <si>
    <t>LAST YEAR</t>
  </si>
  <si>
    <t>REVENUE</t>
  </si>
  <si>
    <t>NDR</t>
  </si>
  <si>
    <t>PRIOR YEAR</t>
  </si>
  <si>
    <t>THIS MONTH</t>
  </si>
  <si>
    <t>THIS YEAR</t>
  </si>
  <si>
    <t>BARS</t>
  </si>
  <si>
    <t>RESTAURANTS</t>
  </si>
  <si>
    <t>HOTELS</t>
  </si>
  <si>
    <t>RACETRACKS OTBS</t>
  </si>
  <si>
    <t>TRUCKSTOPS</t>
  </si>
  <si>
    <t>TOTALS</t>
  </si>
  <si>
    <t>2023/2024 YEAR TO DATE</t>
  </si>
  <si>
    <t>NDR YTD</t>
  </si>
  <si>
    <t>FRANCHISE</t>
  </si>
  <si>
    <t>FF YTD</t>
  </si>
  <si>
    <t>FEES YTD</t>
  </si>
  <si>
    <t>PRIOR YR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</si>
</sst>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164" formatCode="[$-409]mmmm\-yy;@"/>
    <numFmt numFmtId="165" formatCode="&quot;$&quot;#,##0"/>
    <numFmt numFmtId="166" formatCode="0.0%"/>
    <numFmt numFmtId="167" formatCode="_(&quot;$&quot;* #,##0_);_(&quot;$&quot;* \(#,##0\);_(&quot;$&quot;* &quot;-&quot;??_);_(@_)"/>
  </numFmts>
  <fonts count="7" x14ac:knownFonts="1">
    <font>
      <sz val="12"/>
      <color theme="1"/>
      <name val="Times New Roman"/>
      <family val="2"/>
    </font>
    <font>
      <sz val="10"/>
      <name val="Arial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rgb="FFFF0000"/>
      <name val="Times New Roman"/>
      <family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6" fillId="0" borderId="0" applyFont="0" applyFill="0" applyBorder="0" applyAlignment="0" applyProtection="0"/>
    <xf numFmtId="0" fontId="1" fillId="0" borderId="0"/>
  </cellStyleXfs>
  <cellXfs count="25">
    <xf numFmtId="0" fontId="0" fillId="0" borderId="0" xfId="0"/>
    <xf numFmtId="0" fontId="2" fillId="0" borderId="0" xfId="2" applyFont="1" applyAlignment="1">
      <alignment horizontal="center"/>
    </xf>
    <xf numFmtId="0" fontId="3" fillId="0" borderId="0" xfId="2" applyFont="1"/>
    <xf numFmtId="164" fontId="2" fillId="0" borderId="0" xfId="2" quotePrefix="1" applyNumberFormat="1" applyFont="1" applyBorder="1" applyAlignment="1">
      <alignment horizontal="center"/>
    </xf>
    <xf numFmtId="164" fontId="2" fillId="0" borderId="1" xfId="2" quotePrefix="1" applyNumberFormat="1" applyFont="1" applyBorder="1" applyAlignment="1">
      <alignment horizontal="center"/>
    </xf>
    <xf numFmtId="0" fontId="4" fillId="2" borderId="2" xfId="2" applyFont="1" applyFill="1" applyBorder="1" applyAlignment="1">
      <alignment horizontal="center"/>
    </xf>
    <xf numFmtId="0" fontId="4" fillId="2" borderId="3" xfId="2" applyFont="1" applyFill="1" applyBorder="1" applyAlignment="1">
      <alignment horizontal="center"/>
    </xf>
    <xf numFmtId="0" fontId="4" fillId="2" borderId="4" xfId="2" applyFont="1" applyFill="1" applyBorder="1"/>
    <xf numFmtId="0" fontId="4" fillId="2" borderId="4" xfId="2" applyFont="1" applyFill="1" applyBorder="1" applyAlignment="1">
      <alignment horizontal="center"/>
    </xf>
    <xf numFmtId="0" fontId="4" fillId="2" borderId="5" xfId="2" applyFont="1" applyFill="1" applyBorder="1" applyAlignment="1">
      <alignment horizontal="center"/>
    </xf>
    <xf numFmtId="0" fontId="4" fillId="0" borderId="6" xfId="2" applyFont="1" applyBorder="1" applyAlignment="1">
      <alignment horizontal="center"/>
    </xf>
    <xf numFmtId="3" fontId="3" fillId="0" borderId="6" xfId="2" applyNumberFormat="1" applyFont="1" applyBorder="1" applyAlignment="1">
      <alignment horizontal="center"/>
    </xf>
    <xf numFmtId="165" fontId="3" fillId="0" borderId="6" xfId="2" applyNumberFormat="1" applyFont="1" applyBorder="1" applyAlignment="1"/>
    <xf numFmtId="166" fontId="4" fillId="0" borderId="6" xfId="2" applyNumberFormat="1" applyFont="1" applyBorder="1" applyAlignment="1"/>
    <xf numFmtId="166" fontId="5" fillId="0" borderId="6" xfId="2" applyNumberFormat="1" applyFont="1" applyBorder="1" applyAlignment="1"/>
    <xf numFmtId="0" fontId="4" fillId="2" borderId="6" xfId="2" applyFont="1" applyFill="1" applyBorder="1" applyAlignment="1">
      <alignment horizontal="center"/>
    </xf>
    <xf numFmtId="3" fontId="4" fillId="2" borderId="6" xfId="2" applyNumberFormat="1" applyFont="1" applyFill="1" applyBorder="1" applyAlignment="1">
      <alignment horizontal="center"/>
    </xf>
    <xf numFmtId="167" fontId="4" fillId="2" borderId="6" xfId="1" applyNumberFormat="1" applyFont="1" applyFill="1" applyBorder="1" applyAlignment="1">
      <alignment horizontal="center"/>
    </xf>
    <xf numFmtId="166" fontId="4" fillId="2" borderId="6" xfId="2" applyNumberFormat="1" applyFont="1" applyFill="1" applyBorder="1" applyAlignment="1"/>
    <xf numFmtId="166" fontId="5" fillId="3" borderId="6" xfId="2" applyNumberFormat="1" applyFont="1" applyFill="1" applyBorder="1" applyAlignment="1"/>
    <xf numFmtId="0" fontId="2" fillId="0" borderId="0" xfId="2" quotePrefix="1" applyFont="1"/>
    <xf numFmtId="0" fontId="2" fillId="0" borderId="0" xfId="2" applyFont="1"/>
    <xf numFmtId="165" fontId="4" fillId="2" borderId="6" xfId="2" applyNumberFormat="1" applyFont="1" applyFill="1" applyBorder="1" applyAlignment="1"/>
    <xf numFmtId="166" fontId="5" fillId="2" borderId="6" xfId="2" applyNumberFormat="1" applyFont="1" applyFill="1" applyBorder="1" applyAlignment="1"/>
    <xf numFmtId="0" fontId="3" fillId="0" borderId="0" xfId="2" applyFont="1" applyFill="1"/>
  </cellXfs>
  <cellStyles count="3">
    <cellStyle name="Currency" xfId="1" builtinId="4"/>
    <cellStyle name="Normal" xfId="0" builtinId="0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zoomScale="110" zoomScaleNormal="110" workbookViewId="0">
      <selection sqref="A1:I1"/>
    </sheetView>
  </sheetViews>
  <sheetFormatPr defaultColWidth="8" defaultRowHeight="13" x14ac:dyDescent="0.3"/>
  <cols>
    <col min="1" max="1" width="17.58203125" style="2" customWidth="1"/>
    <col min="2" max="2" width="17.6640625" style="2" customWidth="1"/>
    <col min="3" max="3" width="11" style="2" customWidth="1"/>
    <col min="4" max="4" width="19.75" style="2" customWidth="1"/>
    <col min="5" max="5" width="16" style="2" customWidth="1"/>
    <col min="6" max="6" width="15.4140625" style="2" customWidth="1"/>
    <col min="7" max="7" width="13.75" style="2" bestFit="1" customWidth="1"/>
    <col min="8" max="8" width="13.9140625" style="2" bestFit="1" customWidth="1"/>
    <col min="9" max="9" width="12.1640625" style="2" bestFit="1" customWidth="1"/>
    <col min="10" max="16384" width="8" style="2"/>
  </cols>
  <sheetData>
    <row r="1" spans="1:11" ht="15" x14ac:dyDescent="0.3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1" ht="15" x14ac:dyDescent="0.3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11" ht="15" x14ac:dyDescent="0.3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11" ht="15" x14ac:dyDescent="0.3">
      <c r="A4" s="3" t="s">
        <v>3</v>
      </c>
      <c r="B4" s="3"/>
      <c r="C4" s="3"/>
      <c r="D4" s="3"/>
      <c r="E4" s="3"/>
      <c r="F4" s="3"/>
      <c r="G4" s="3"/>
      <c r="H4" s="3"/>
      <c r="I4" s="3"/>
      <c r="K4" s="2" t="s">
        <v>4</v>
      </c>
    </row>
    <row r="5" spans="1:11" ht="15" x14ac:dyDescent="0.3">
      <c r="A5" s="4"/>
      <c r="B5" s="4"/>
      <c r="C5" s="4"/>
      <c r="D5" s="4"/>
      <c r="E5" s="4"/>
      <c r="F5" s="4"/>
      <c r="G5" s="4"/>
      <c r="H5" s="4"/>
      <c r="I5" s="4"/>
    </row>
    <row r="6" spans="1:11" x14ac:dyDescent="0.3">
      <c r="A6" s="5" t="s">
        <v>5</v>
      </c>
      <c r="B6" s="5" t="s">
        <v>6</v>
      </c>
      <c r="C6" s="5" t="s">
        <v>7</v>
      </c>
      <c r="D6" s="5" t="s">
        <v>8</v>
      </c>
      <c r="E6" s="5" t="s">
        <v>9</v>
      </c>
      <c r="F6" s="5" t="s">
        <v>10</v>
      </c>
      <c r="G6" s="6" t="s">
        <v>11</v>
      </c>
      <c r="H6" s="6" t="s">
        <v>12</v>
      </c>
      <c r="I6" s="6" t="s">
        <v>13</v>
      </c>
    </row>
    <row r="7" spans="1:11" x14ac:dyDescent="0.3">
      <c r="A7" s="7"/>
      <c r="B7" s="7"/>
      <c r="C7" s="8"/>
      <c r="D7" s="8" t="s">
        <v>14</v>
      </c>
      <c r="E7" s="8"/>
      <c r="F7" s="8" t="s">
        <v>15</v>
      </c>
      <c r="G7" s="9" t="s">
        <v>16</v>
      </c>
      <c r="H7" s="9" t="s">
        <v>17</v>
      </c>
      <c r="I7" s="9" t="s">
        <v>18</v>
      </c>
    </row>
    <row r="8" spans="1:11" ht="24" customHeight="1" x14ac:dyDescent="0.3">
      <c r="A8" s="10" t="s">
        <v>19</v>
      </c>
      <c r="B8" s="11">
        <v>2377</v>
      </c>
      <c r="C8" s="11">
        <v>801</v>
      </c>
      <c r="D8" s="12">
        <v>9103923.25</v>
      </c>
      <c r="E8" s="12">
        <v>2367020.0499999998</v>
      </c>
      <c r="F8" s="12">
        <v>8339547.25</v>
      </c>
      <c r="G8" s="12">
        <v>8610796</v>
      </c>
      <c r="H8" s="13">
        <f t="shared" ref="H8:H13" si="0">SUM(D8-F8)/F8</f>
        <v>9.165677429311285E-2</v>
      </c>
      <c r="I8" s="13">
        <f t="shared" ref="I8:I13" si="1">SUM(D8-G8)/G8</f>
        <v>5.7268485979693397E-2</v>
      </c>
    </row>
    <row r="9" spans="1:11" ht="21" customHeight="1" x14ac:dyDescent="0.3">
      <c r="A9" s="10" t="s">
        <v>20</v>
      </c>
      <c r="B9" s="11">
        <v>1109</v>
      </c>
      <c r="C9" s="11">
        <v>382</v>
      </c>
      <c r="D9" s="12">
        <v>3303076.75</v>
      </c>
      <c r="E9" s="12">
        <v>858799.96</v>
      </c>
      <c r="F9" s="12">
        <v>3062158.1</v>
      </c>
      <c r="G9" s="12">
        <v>3325944</v>
      </c>
      <c r="H9" s="13">
        <f t="shared" si="0"/>
        <v>7.8676097749492399E-2</v>
      </c>
      <c r="I9" s="14">
        <f t="shared" si="1"/>
        <v>-6.8754164231267876E-3</v>
      </c>
    </row>
    <row r="10" spans="1:11" ht="20.25" customHeight="1" x14ac:dyDescent="0.3">
      <c r="A10" s="10" t="s">
        <v>21</v>
      </c>
      <c r="B10" s="11">
        <v>44</v>
      </c>
      <c r="C10" s="11">
        <v>8</v>
      </c>
      <c r="D10" s="12">
        <v>94461.85</v>
      </c>
      <c r="E10" s="12">
        <v>24560.080000000002</v>
      </c>
      <c r="F10" s="12">
        <v>85763.8</v>
      </c>
      <c r="G10" s="12">
        <v>136012</v>
      </c>
      <c r="H10" s="13">
        <f t="shared" si="0"/>
        <v>0.10141866381853419</v>
      </c>
      <c r="I10" s="14">
        <f t="shared" si="1"/>
        <v>-0.30548885392465369</v>
      </c>
    </row>
    <row r="11" spans="1:11" ht="24" customHeight="1" x14ac:dyDescent="0.3">
      <c r="A11" s="10" t="s">
        <v>22</v>
      </c>
      <c r="B11" s="11">
        <v>1034</v>
      </c>
      <c r="C11" s="11">
        <v>16</v>
      </c>
      <c r="D11" s="12">
        <v>4082036.6</v>
      </c>
      <c r="E11" s="12">
        <v>734766.59</v>
      </c>
      <c r="F11" s="12">
        <v>3673493.35</v>
      </c>
      <c r="G11" s="12">
        <v>4441929</v>
      </c>
      <c r="H11" s="13">
        <f t="shared" si="0"/>
        <v>0.11121382593492377</v>
      </c>
      <c r="I11" s="14">
        <f t="shared" si="1"/>
        <v>-8.1021646226222863E-2</v>
      </c>
    </row>
    <row r="12" spans="1:11" ht="22.5" customHeight="1" x14ac:dyDescent="0.3">
      <c r="A12" s="10" t="s">
        <v>23</v>
      </c>
      <c r="B12" s="11">
        <v>7469</v>
      </c>
      <c r="C12" s="11">
        <v>190</v>
      </c>
      <c r="D12" s="12">
        <v>48610354.450000003</v>
      </c>
      <c r="E12" s="12">
        <v>15798365.199999999</v>
      </c>
      <c r="F12" s="12">
        <v>42257946.149999999</v>
      </c>
      <c r="G12" s="12">
        <v>49762546</v>
      </c>
      <c r="H12" s="13">
        <f t="shared" si="0"/>
        <v>0.15032458694162079</v>
      </c>
      <c r="I12" s="14">
        <f t="shared" si="1"/>
        <v>-2.3153790201972325E-2</v>
      </c>
    </row>
    <row r="13" spans="1:11" ht="25.5" customHeight="1" x14ac:dyDescent="0.3">
      <c r="A13" s="15" t="s">
        <v>24</v>
      </c>
      <c r="B13" s="16">
        <f t="shared" ref="B13:G13" si="2">SUM(B8:B12)</f>
        <v>12033</v>
      </c>
      <c r="C13" s="16">
        <f t="shared" si="2"/>
        <v>1397</v>
      </c>
      <c r="D13" s="17">
        <f t="shared" si="2"/>
        <v>65193852.900000006</v>
      </c>
      <c r="E13" s="17">
        <f t="shared" si="2"/>
        <v>19783511.879999999</v>
      </c>
      <c r="F13" s="17">
        <f t="shared" si="2"/>
        <v>57418908.649999999</v>
      </c>
      <c r="G13" s="17">
        <f t="shared" si="2"/>
        <v>66277227</v>
      </c>
      <c r="H13" s="18">
        <f t="shared" si="0"/>
        <v>0.13540738465428859</v>
      </c>
      <c r="I13" s="19">
        <f t="shared" si="1"/>
        <v>-1.6346098788954978E-2</v>
      </c>
    </row>
    <row r="16" spans="1:11" ht="15" x14ac:dyDescent="0.3">
      <c r="A16" s="20" t="s">
        <v>25</v>
      </c>
      <c r="B16" s="21"/>
    </row>
    <row r="17" spans="1:9" x14ac:dyDescent="0.3">
      <c r="A17" s="5" t="s">
        <v>5</v>
      </c>
      <c r="B17" s="5" t="s">
        <v>6</v>
      </c>
      <c r="C17" s="5" t="s">
        <v>7</v>
      </c>
      <c r="D17" s="5" t="s">
        <v>8</v>
      </c>
      <c r="E17" s="6" t="s">
        <v>26</v>
      </c>
      <c r="F17" s="6" t="s">
        <v>13</v>
      </c>
      <c r="G17" s="6" t="s">
        <v>27</v>
      </c>
      <c r="H17" s="6" t="s">
        <v>28</v>
      </c>
      <c r="I17" s="6" t="s">
        <v>13</v>
      </c>
    </row>
    <row r="18" spans="1:9" x14ac:dyDescent="0.3">
      <c r="A18" s="7"/>
      <c r="B18" s="7"/>
      <c r="C18" s="8"/>
      <c r="D18" s="8" t="s">
        <v>14</v>
      </c>
      <c r="E18" s="9" t="s">
        <v>16</v>
      </c>
      <c r="F18" s="9" t="s">
        <v>18</v>
      </c>
      <c r="G18" s="9" t="s">
        <v>29</v>
      </c>
      <c r="H18" s="9" t="s">
        <v>30</v>
      </c>
      <c r="I18" s="9" t="s">
        <v>18</v>
      </c>
    </row>
    <row r="19" spans="1:9" ht="21" customHeight="1" x14ac:dyDescent="0.3">
      <c r="A19" s="10" t="s">
        <v>19</v>
      </c>
      <c r="B19" s="11">
        <f t="shared" ref="B19:C23" si="3">B8</f>
        <v>2377</v>
      </c>
      <c r="C19" s="11">
        <f t="shared" si="3"/>
        <v>801</v>
      </c>
      <c r="D19" s="12">
        <v>69017210.849999994</v>
      </c>
      <c r="E19" s="12">
        <v>69879874</v>
      </c>
      <c r="F19" s="14">
        <f t="shared" ref="F19:F24" si="4">SUM(D19-E19)/E19</f>
        <v>-1.2344944268216711E-2</v>
      </c>
      <c r="G19" s="12">
        <v>17944474.82</v>
      </c>
      <c r="H19" s="12">
        <v>18168767</v>
      </c>
      <c r="I19" s="14">
        <f t="shared" ref="I19:I24" si="5">SUM(G19-H19)/H19</f>
        <v>-1.2344931276844471E-2</v>
      </c>
    </row>
    <row r="20" spans="1:9" ht="21" customHeight="1" x14ac:dyDescent="0.3">
      <c r="A20" s="10" t="s">
        <v>20</v>
      </c>
      <c r="B20" s="11">
        <f t="shared" si="3"/>
        <v>1109</v>
      </c>
      <c r="C20" s="11">
        <f t="shared" si="3"/>
        <v>382</v>
      </c>
      <c r="D20" s="12">
        <v>25498128.600000001</v>
      </c>
      <c r="E20" s="12">
        <v>26728468</v>
      </c>
      <c r="F20" s="14">
        <f t="shared" si="4"/>
        <v>-4.6031048244141733E-2</v>
      </c>
      <c r="G20" s="12">
        <v>6629513.4400000004</v>
      </c>
      <c r="H20" s="12">
        <v>6949402</v>
      </c>
      <c r="I20" s="14">
        <f t="shared" si="5"/>
        <v>-4.6031091596082596E-2</v>
      </c>
    </row>
    <row r="21" spans="1:9" ht="20.25" customHeight="1" x14ac:dyDescent="0.3">
      <c r="A21" s="10" t="s">
        <v>21</v>
      </c>
      <c r="B21" s="11">
        <f t="shared" si="3"/>
        <v>44</v>
      </c>
      <c r="C21" s="11">
        <f t="shared" si="3"/>
        <v>8</v>
      </c>
      <c r="D21" s="12">
        <v>750859.15</v>
      </c>
      <c r="E21" s="12">
        <v>922184</v>
      </c>
      <c r="F21" s="14">
        <f t="shared" si="4"/>
        <v>-0.18578163360023595</v>
      </c>
      <c r="G21" s="12">
        <v>195223.38</v>
      </c>
      <c r="H21" s="12">
        <v>239768</v>
      </c>
      <c r="I21" s="14">
        <f t="shared" si="5"/>
        <v>-0.18578217276700809</v>
      </c>
    </row>
    <row r="22" spans="1:9" ht="21" customHeight="1" x14ac:dyDescent="0.3">
      <c r="A22" s="10" t="s">
        <v>22</v>
      </c>
      <c r="B22" s="11">
        <f t="shared" si="3"/>
        <v>1034</v>
      </c>
      <c r="C22" s="11">
        <f t="shared" si="3"/>
        <v>16</v>
      </c>
      <c r="D22" s="12">
        <v>31278924.149999999</v>
      </c>
      <c r="E22" s="12">
        <v>33950013</v>
      </c>
      <c r="F22" s="14">
        <f t="shared" si="4"/>
        <v>-7.867710831215298E-2</v>
      </c>
      <c r="G22" s="12">
        <v>5630206.3499999996</v>
      </c>
      <c r="H22" s="12">
        <v>6111002</v>
      </c>
      <c r="I22" s="14">
        <f t="shared" si="5"/>
        <v>-7.8677056561264488E-2</v>
      </c>
    </row>
    <row r="23" spans="1:9" ht="21" customHeight="1" x14ac:dyDescent="0.3">
      <c r="A23" s="10" t="s">
        <v>23</v>
      </c>
      <c r="B23" s="11">
        <f t="shared" si="3"/>
        <v>7469</v>
      </c>
      <c r="C23" s="11">
        <f t="shared" si="3"/>
        <v>190</v>
      </c>
      <c r="D23" s="12">
        <v>362619298.14999998</v>
      </c>
      <c r="E23" s="12">
        <v>381411136</v>
      </c>
      <c r="F23" s="14">
        <f t="shared" si="4"/>
        <v>-4.9269242757505709E-2</v>
      </c>
      <c r="G23" s="12">
        <v>117851271.90000001</v>
      </c>
      <c r="H23" s="12">
        <v>123958619</v>
      </c>
      <c r="I23" s="14">
        <f t="shared" si="5"/>
        <v>-4.9269241213472974E-2</v>
      </c>
    </row>
    <row r="24" spans="1:9" ht="21" customHeight="1" x14ac:dyDescent="0.3">
      <c r="A24" s="15" t="s">
        <v>24</v>
      </c>
      <c r="B24" s="16">
        <f>SUM(B19:B23)</f>
        <v>12033</v>
      </c>
      <c r="C24" s="16">
        <f>SUM(C19:C23)</f>
        <v>1397</v>
      </c>
      <c r="D24" s="22">
        <f>SUM(D19:D23)</f>
        <v>489164420.89999998</v>
      </c>
      <c r="E24" s="22">
        <f>SUM(E19:E23)</f>
        <v>512891675</v>
      </c>
      <c r="F24" s="23">
        <f t="shared" si="4"/>
        <v>-4.626172592877438E-2</v>
      </c>
      <c r="G24" s="22">
        <f>SUM(G19:G23)</f>
        <v>148250689.89000002</v>
      </c>
      <c r="H24" s="22">
        <f>SUM(H19:H23)</f>
        <v>155427558</v>
      </c>
      <c r="I24" s="23">
        <f t="shared" si="5"/>
        <v>-4.6175003984814486E-2</v>
      </c>
    </row>
    <row r="25" spans="1:9" x14ac:dyDescent="0.3">
      <c r="G25" s="24"/>
      <c r="H25" s="24"/>
    </row>
  </sheetData>
  <mergeCells count="5">
    <mergeCell ref="A1:I1"/>
    <mergeCell ref="A2:I2"/>
    <mergeCell ref="A3:I3"/>
    <mergeCell ref="A4:I4"/>
    <mergeCell ref="A5:I5"/>
  </mergeCells>
  <pageMargins left="0.75" right="0.75" top="1" bottom="1" header="0.5" footer="0.5"/>
  <pageSetup scale="73" firstPageNumber="2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Video Revenue</vt:lpstr>
    </vt:vector>
  </TitlesOfParts>
  <Company>State of Louisiana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Donna Jackson</cp:lastModifiedBy>
  <dcterms:created xsi:type="dcterms:W3CDTF">2024-03-14T20:52:53Z</dcterms:created>
  <dcterms:modified xsi:type="dcterms:W3CDTF">2024-03-14T21:05:22Z</dcterms:modified>
</cp:coreProperties>
</file>